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OneDrive\Exam-6US\"/>
    </mc:Choice>
  </mc:AlternateContent>
  <bookViews>
    <workbookView xWindow="0" yWindow="0" windowWidth="24000" windowHeight="9735"/>
  </bookViews>
  <sheets>
    <sheet name="COPLFR" sheetId="1" r:id="rId1"/>
  </sheets>
  <definedNames>
    <definedName name="_xlnm._FilterDatabase" localSheetId="0" hidden="1">COPLFR!$A$1:$O$71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1" l="1"/>
  <c r="P58" i="1"/>
  <c r="P49" i="1"/>
  <c r="P2" i="1"/>
  <c r="P9" i="1"/>
  <c r="O71" i="1" l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P52" i="1" s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P13" i="1" s="1"/>
  <c r="O12" i="1"/>
  <c r="O11" i="1"/>
  <c r="O10" i="1"/>
  <c r="O9" i="1"/>
  <c r="O8" i="1"/>
  <c r="O7" i="1"/>
  <c r="O6" i="1"/>
  <c r="O5" i="1"/>
  <c r="O4" i="1"/>
  <c r="O3" i="1"/>
  <c r="O2" i="1"/>
  <c r="P23" i="1" l="1"/>
  <c r="P34" i="1"/>
  <c r="P72" i="1"/>
  <c r="Q66" i="1" l="1"/>
  <c r="Q70" i="1"/>
  <c r="Q49" i="1"/>
  <c r="Q13" i="1"/>
  <c r="Q9" i="1"/>
  <c r="Q23" i="1"/>
  <c r="Q58" i="1"/>
  <c r="Q34" i="1"/>
  <c r="Q2" i="1"/>
  <c r="Q52" i="1"/>
</calcChain>
</file>

<file path=xl/sharedStrings.xml><?xml version="1.0" encoding="utf-8"?>
<sst xmlns="http://schemas.openxmlformats.org/spreadsheetml/2006/main" count="249" uniqueCount="215">
  <si>
    <t>SECTION</t>
  </si>
  <si>
    <t>2018.F</t>
  </si>
  <si>
    <t>2018.S</t>
  </si>
  <si>
    <t>2017.F</t>
  </si>
  <si>
    <t>2017.S</t>
  </si>
  <si>
    <t>2016.F</t>
  </si>
  <si>
    <t>2016.S</t>
  </si>
  <si>
    <t>2015.F</t>
  </si>
  <si>
    <t>2015.S</t>
  </si>
  <si>
    <t>2014.F</t>
  </si>
  <si>
    <t>2014.S</t>
  </si>
  <si>
    <t>2013.F</t>
  </si>
  <si>
    <t>2012.F</t>
  </si>
  <si>
    <t>Totals</t>
  </si>
  <si>
    <t>1.0</t>
  </si>
  <si>
    <t>INTRODUCTION</t>
  </si>
  <si>
    <t>1.1</t>
  </si>
  <si>
    <t>1.2</t>
  </si>
  <si>
    <t>1.3</t>
  </si>
  <si>
    <t>1.4</t>
  </si>
  <si>
    <t>1.5</t>
  </si>
  <si>
    <t>1.6</t>
  </si>
  <si>
    <t>2.0</t>
  </si>
  <si>
    <t>IDENTIFICATION section</t>
  </si>
  <si>
    <t>2.1</t>
  </si>
  <si>
    <t>- appointment of the qualified actuary</t>
  </si>
  <si>
    <t>22(ab)</t>
  </si>
  <si>
    <t>20(b)</t>
  </si>
  <si>
    <t>27(a)</t>
  </si>
  <si>
    <t>2.2</t>
  </si>
  <si>
    <t>- qualifications</t>
  </si>
  <si>
    <t>2.3</t>
  </si>
  <si>
    <t>- change in appointed actuary</t>
  </si>
  <si>
    <t>22(c)</t>
  </si>
  <si>
    <t>3.0</t>
  </si>
  <si>
    <t>SCOPE section</t>
  </si>
  <si>
    <t>25(a)</t>
  </si>
  <si>
    <t>3.1</t>
  </si>
  <si>
    <t>- scope of SAO</t>
  </si>
  <si>
    <t>3.2</t>
  </si>
  <si>
    <t>- stated basis of presentation</t>
  </si>
  <si>
    <t>3.3</t>
  </si>
  <si>
    <t>- intercompany pooling</t>
  </si>
  <si>
    <t>23</t>
  </si>
  <si>
    <t>13(c)</t>
  </si>
  <si>
    <t>3.4</t>
  </si>
  <si>
    <t>- review date</t>
  </si>
  <si>
    <t>25(b.ii)</t>
  </si>
  <si>
    <t>3.5</t>
  </si>
  <si>
    <t>- provider of data</t>
  </si>
  <si>
    <t>23(a.ii)</t>
  </si>
  <si>
    <t>25(b.iv)</t>
  </si>
  <si>
    <t>3.6</t>
  </si>
  <si>
    <t>- evaluate data for reasonability/consistency</t>
  </si>
  <si>
    <t>3.7</t>
  </si>
  <si>
    <t>- reconciliation to Schedule P</t>
  </si>
  <si>
    <t>23(a)</t>
  </si>
  <si>
    <t>21(b)</t>
  </si>
  <si>
    <t>25(b.iii)</t>
  </si>
  <si>
    <t>3.8</t>
  </si>
  <si>
    <t>- data testing requirement</t>
  </si>
  <si>
    <t>21(a)</t>
  </si>
  <si>
    <t>3.9</t>
  </si>
  <si>
    <t>- methodology</t>
  </si>
  <si>
    <t>25(b.i)</t>
  </si>
  <si>
    <t>4.0</t>
  </si>
  <si>
    <t>OPINION section</t>
  </si>
  <si>
    <t>23(c)</t>
  </si>
  <si>
    <t>22(a)</t>
  </si>
  <si>
    <t>26(b)</t>
  </si>
  <si>
    <t>4.1</t>
  </si>
  <si>
    <t>- meets relevant laws</t>
  </si>
  <si>
    <t>4.2</t>
  </si>
  <si>
    <t>- accepted actuarial standards</t>
  </si>
  <si>
    <t>4.3</t>
  </si>
  <si>
    <t>- TYPE OF OPINION: reasonable</t>
  </si>
  <si>
    <t>22(b)</t>
  </si>
  <si>
    <t>20(a)</t>
  </si>
  <si>
    <t>20(i)</t>
  </si>
  <si>
    <t>4.4</t>
  </si>
  <si>
    <t>- TYPE OF OPINION: inadequate/excessive</t>
  </si>
  <si>
    <t>20(iv)</t>
  </si>
  <si>
    <t>4.5</t>
  </si>
  <si>
    <t>- TYPE OF OPINION: qualified</t>
  </si>
  <si>
    <t>20(iii)</t>
  </si>
  <si>
    <t>25(c)</t>
  </si>
  <si>
    <t>26(a)</t>
  </si>
  <si>
    <t>4.6</t>
  </si>
  <si>
    <t>- TYPE OF OPINION: none</t>
  </si>
  <si>
    <t>20(ii)</t>
  </si>
  <si>
    <t>4.7</t>
  </si>
  <si>
    <t>- other loss reserve items</t>
  </si>
  <si>
    <t>4.8</t>
  </si>
  <si>
    <t>- UPR for long duration contracts</t>
  </si>
  <si>
    <t>27(b)</t>
  </si>
  <si>
    <t>4.9</t>
  </si>
  <si>
    <t>- other premium reserve items</t>
  </si>
  <si>
    <t>4.10</t>
  </si>
  <si>
    <t>- work of others</t>
  </si>
  <si>
    <t>24</t>
  </si>
  <si>
    <t>25(b)</t>
  </si>
  <si>
    <t>5.0</t>
  </si>
  <si>
    <t>RELEVANT COMMENTS section</t>
  </si>
  <si>
    <t>5.1</t>
  </si>
  <si>
    <t>- materiality standard</t>
  </si>
  <si>
    <t>25(ab)</t>
  </si>
  <si>
    <t>26</t>
  </si>
  <si>
    <t>24(a)</t>
  </si>
  <si>
    <t>23(ab), 24(a)</t>
  </si>
  <si>
    <t>22(ac)</t>
  </si>
  <si>
    <t>24, 27(d.i)</t>
  </si>
  <si>
    <t>28(abc)</t>
  </si>
  <si>
    <t>5.2</t>
  </si>
  <si>
    <t>- company-specific risk factors</t>
  </si>
  <si>
    <t>25a</t>
  </si>
  <si>
    <t>24(c)</t>
  </si>
  <si>
    <t>22(d)</t>
  </si>
  <si>
    <t>24, 27(d.ii)</t>
  </si>
  <si>
    <t>5.3</t>
  </si>
  <si>
    <t>- RMAD (Risk of Material Adverse Deviation)</t>
  </si>
  <si>
    <t>22(c), 25(bc)</t>
  </si>
  <si>
    <t>20(bc)</t>
  </si>
  <si>
    <t>22(b), 23(c), 24(c)</t>
  </si>
  <si>
    <t>24(cd)</t>
  </si>
  <si>
    <t>5.4</t>
  </si>
  <si>
    <t>- anticipated salvage &amp; subrogation</t>
  </si>
  <si>
    <t>5.5</t>
  </si>
  <si>
    <t>- discounting</t>
  </si>
  <si>
    <t>5.6</t>
  </si>
  <si>
    <t>- voluntary/involuntary pools &amp; associations</t>
  </si>
  <si>
    <t>21(c)</t>
  </si>
  <si>
    <t>5.7</t>
  </si>
  <si>
    <t>- A&amp;E liabilities</t>
  </si>
  <si>
    <t>5.8</t>
  </si>
  <si>
    <t>- retroactive reinsurance</t>
  </si>
  <si>
    <t>21</t>
  </si>
  <si>
    <t>5.9</t>
  </si>
  <si>
    <t>- financial reinsurance</t>
  </si>
  <si>
    <t>5.10</t>
  </si>
  <si>
    <t>- uncollectible reinsurance</t>
  </si>
  <si>
    <t>25</t>
  </si>
  <si>
    <t>23(a.i)</t>
  </si>
  <si>
    <t>5.11</t>
  </si>
  <si>
    <t>- IRIS Ratios</t>
  </si>
  <si>
    <t>23(ab)</t>
  </si>
  <si>
    <t>23(a,c.i)</t>
  </si>
  <si>
    <t>5.12</t>
  </si>
  <si>
    <t>- changes in assumptions &amp; methods</t>
  </si>
  <si>
    <t>22(bc)</t>
  </si>
  <si>
    <t>23(d)</t>
  </si>
  <si>
    <t>25(d)</t>
  </si>
  <si>
    <t>5.13</t>
  </si>
  <si>
    <t>- extended reporting endorsements</t>
  </si>
  <si>
    <t>5.14</t>
  </si>
  <si>
    <t>- long duration contracts</t>
  </si>
  <si>
    <t>23(c.ii)</t>
  </si>
  <si>
    <t>6.0</t>
  </si>
  <si>
    <t>Additional Considerations</t>
  </si>
  <si>
    <t>6.1</t>
  </si>
  <si>
    <t>- formatting requirements</t>
  </si>
  <si>
    <t>6.2</t>
  </si>
  <si>
    <t>- errors in SAO</t>
  </si>
  <si>
    <t>7.0</t>
  </si>
  <si>
    <t>AOS</t>
  </si>
  <si>
    <t>24(a.i)</t>
  </si>
  <si>
    <t>7.1</t>
  </si>
  <si>
    <t>- AOS: filing</t>
  </si>
  <si>
    <t>7.2</t>
  </si>
  <si>
    <t>- AOS: contents</t>
  </si>
  <si>
    <t>24(a.ii, bcd)</t>
  </si>
  <si>
    <t>24(b)</t>
  </si>
  <si>
    <t>7.3</t>
  </si>
  <si>
    <t>- AOS: sample formats</t>
  </si>
  <si>
    <t>24(ac)</t>
  </si>
  <si>
    <t>29(ab)</t>
  </si>
  <si>
    <t>7.4</t>
  </si>
  <si>
    <t>- AOS: for pooled companies</t>
  </si>
  <si>
    <t>7.5</t>
  </si>
  <si>
    <t>- AOS: errors</t>
  </si>
  <si>
    <t>8.0</t>
  </si>
  <si>
    <t>Actuarial Report</t>
  </si>
  <si>
    <t>8.1</t>
  </si>
  <si>
    <t>- requirements of report</t>
  </si>
  <si>
    <t>8.2</t>
  </si>
  <si>
    <t>- AA's relationship to company</t>
  </si>
  <si>
    <t>8.3</t>
  </si>
  <si>
    <t>- AA's estimates vs recorded reserves</t>
  </si>
  <si>
    <t>8.4</t>
  </si>
  <si>
    <t>- reconciling data to Schedule P</t>
  </si>
  <si>
    <t>8.5</t>
  </si>
  <si>
    <t>- change in AA's estimates</t>
  </si>
  <si>
    <t>8.6</t>
  </si>
  <si>
    <t>- extended comments: risks 7 uncertanties</t>
  </si>
  <si>
    <t>8.7</t>
  </si>
  <si>
    <t>- extended comments: IRIS 11,12,13</t>
  </si>
  <si>
    <t>9.0</t>
  </si>
  <si>
    <t>Resources</t>
  </si>
  <si>
    <t>9.1</t>
  </si>
  <si>
    <t>- applicable ASOPs</t>
  </si>
  <si>
    <t>9.2</t>
  </si>
  <si>
    <t>- applicable SSAPs</t>
  </si>
  <si>
    <t>9.3</t>
  </si>
  <si>
    <t>- other opinions not covered</t>
  </si>
  <si>
    <t>Odo.16</t>
  </si>
  <si>
    <t>SAO overview</t>
  </si>
  <si>
    <t>23(b), 24(i)</t>
  </si>
  <si>
    <t>26(ab), 27(c)</t>
  </si>
  <si>
    <t>25, 27</t>
  </si>
  <si>
    <t>Odo.17</t>
  </si>
  <si>
    <t>AOS overview</t>
  </si>
  <si>
    <t>23(b), 24(b)</t>
  </si>
  <si>
    <t>24(ii)</t>
  </si>
  <si>
    <r>
      <rPr>
        <b/>
        <sz val="11"/>
        <rFont val="Calibri"/>
        <family val="2"/>
        <scheme val="minor"/>
      </rPr>
      <t>22(b),</t>
    </r>
    <r>
      <rPr>
        <b/>
        <sz val="11"/>
        <color theme="0"/>
        <rFont val="Calibri"/>
        <family val="2"/>
        <scheme val="minor"/>
      </rPr>
      <t xml:space="preserve"> 24(b)</t>
    </r>
  </si>
  <si>
    <t>23(a.iii, b)</t>
  </si>
  <si>
    <t>21(a),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</si>
</sst>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5" borderId="0" applyNumberFormat="0" applyBorder="0" applyAlignment="0" applyProtection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1" fillId="2" borderId="3" xfId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quotePrefix="1" applyFill="1" applyBorder="1" applyAlignment="1">
      <alignment horizontal="center"/>
    </xf>
    <xf numFmtId="0" fontId="2" fillId="3" borderId="6" xfId="0" applyFont="1" applyFill="1" applyBorder="1"/>
    <xf numFmtId="0" fontId="0" fillId="0" borderId="0" xfId="0" applyBorder="1" applyAlignment="1">
      <alignment horizontal="center"/>
    </xf>
    <xf numFmtId="0" fontId="0" fillId="3" borderId="6" xfId="0" quotePrefix="1" applyFill="1" applyBorder="1"/>
    <xf numFmtId="0" fontId="0" fillId="3" borderId="9" xfId="0" quotePrefix="1" applyFill="1" applyBorder="1"/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3" borderId="0" xfId="0" quotePrefix="1" applyFill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1" fillId="2" borderId="4" xfId="1" applyBorder="1" applyAlignment="1">
      <alignment horizontal="center"/>
    </xf>
    <xf numFmtId="0" fontId="0" fillId="4" borderId="5" xfId="0" applyFill="1" applyBorder="1"/>
    <xf numFmtId="0" fontId="1" fillId="2" borderId="8" xfId="1" applyBorder="1" applyAlignment="1">
      <alignment horizontal="center"/>
    </xf>
    <xf numFmtId="0" fontId="0" fillId="4" borderId="9" xfId="0" applyFill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3" fillId="5" borderId="6" xfId="2" applyFont="1" applyBorder="1" applyAlignment="1">
      <alignment horizontal="center"/>
    </xf>
    <xf numFmtId="0" fontId="3" fillId="5" borderId="8" xfId="2" applyFont="1" applyBorder="1" applyAlignment="1">
      <alignment horizontal="center"/>
    </xf>
    <xf numFmtId="0" fontId="3" fillId="5" borderId="0" xfId="2" applyFont="1" applyBorder="1" applyAlignment="1">
      <alignment horizontal="center"/>
    </xf>
    <xf numFmtId="0" fontId="3" fillId="5" borderId="0" xfId="2" applyFont="1" applyAlignment="1">
      <alignment horizontal="center"/>
    </xf>
    <xf numFmtId="0" fontId="5" fillId="6" borderId="0" xfId="0" applyFont="1" applyFill="1"/>
    <xf numFmtId="0" fontId="0" fillId="7" borderId="0" xfId="0" applyFill="1"/>
    <xf numFmtId="9" fontId="0" fillId="0" borderId="0" xfId="3" applyNumberFormat="1" applyFont="1"/>
    <xf numFmtId="9" fontId="0" fillId="0" borderId="0" xfId="0" applyNumberFormat="1"/>
  </cellXfs>
  <cellStyles count="4">
    <cellStyle name="Accent2" xfId="2" builtinId="33"/>
    <cellStyle name="Good" xfId="1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1" width="9.140625" customWidth="1"/>
    <col min="2" max="2" width="40.7109375" customWidth="1"/>
    <col min="3" max="8" width="12.7109375" customWidth="1"/>
    <col min="9" max="9" width="16.7109375" bestFit="1" customWidth="1"/>
    <col min="10" max="14" width="12.7109375" customWidth="1"/>
    <col min="15" max="15" width="6.42578125" bestFit="1" customWidth="1"/>
    <col min="16" max="17" width="6.7109375" customWidth="1"/>
    <col min="18" max="18" width="16.7109375" customWidth="1"/>
  </cols>
  <sheetData>
    <row r="1" spans="1:17" x14ac:dyDescent="0.25">
      <c r="A1" s="1" t="s">
        <v>0</v>
      </c>
      <c r="B1" s="2"/>
      <c r="C1" s="3" t="s">
        <v>1</v>
      </c>
      <c r="D1" s="3" t="s">
        <v>2</v>
      </c>
      <c r="E1" s="4" t="s">
        <v>3</v>
      </c>
      <c r="F1" s="4" t="s">
        <v>4</v>
      </c>
      <c r="G1" s="3" t="s">
        <v>5</v>
      </c>
      <c r="H1" s="3" t="s">
        <v>6</v>
      </c>
      <c r="I1" s="4" t="s">
        <v>7</v>
      </c>
      <c r="J1" s="4" t="s">
        <v>8</v>
      </c>
      <c r="K1" s="3" t="s">
        <v>9</v>
      </c>
      <c r="L1" s="3" t="s">
        <v>10</v>
      </c>
      <c r="M1" s="5" t="s">
        <v>11</v>
      </c>
      <c r="N1" s="3" t="s">
        <v>12</v>
      </c>
      <c r="O1" s="5" t="s">
        <v>13</v>
      </c>
    </row>
    <row r="2" spans="1:17" x14ac:dyDescent="0.25">
      <c r="A2" s="6" t="s">
        <v>14</v>
      </c>
      <c r="B2" s="7" t="s">
        <v>15</v>
      </c>
      <c r="C2" s="8"/>
      <c r="D2" s="9"/>
      <c r="E2" s="8"/>
      <c r="F2" s="9"/>
      <c r="G2" s="8"/>
      <c r="H2" s="9"/>
      <c r="I2" s="8"/>
      <c r="J2" s="9"/>
      <c r="K2" s="8"/>
      <c r="L2" s="9"/>
      <c r="M2" s="9"/>
      <c r="N2" s="10"/>
      <c r="O2" s="11" t="str">
        <f>IF(COUNTA(C2:N2)=0,"",COUNTA(C2:N2))</f>
        <v/>
      </c>
      <c r="P2">
        <f>SUM(O2:O8)</f>
        <v>0</v>
      </c>
      <c r="Q2" s="44">
        <f>P2/P$72</f>
        <v>0</v>
      </c>
    </row>
    <row r="3" spans="1:17" x14ac:dyDescent="0.25">
      <c r="A3" s="12" t="s">
        <v>16</v>
      </c>
      <c r="B3" s="13"/>
      <c r="C3" s="8"/>
      <c r="D3" s="9"/>
      <c r="E3" s="8"/>
      <c r="F3" s="9"/>
      <c r="G3" s="8"/>
      <c r="H3" s="9"/>
      <c r="I3" s="8"/>
      <c r="J3" s="9"/>
      <c r="K3" s="8"/>
      <c r="L3" s="9"/>
      <c r="M3" s="9"/>
      <c r="N3" s="10"/>
      <c r="O3" s="11" t="str">
        <f t="shared" ref="O3:O66" si="0">IF(COUNTA(C3:N3)=0,"",COUNTA(C3:N3))</f>
        <v/>
      </c>
      <c r="Q3" s="45"/>
    </row>
    <row r="4" spans="1:17" x14ac:dyDescent="0.25">
      <c r="A4" s="12" t="s">
        <v>17</v>
      </c>
      <c r="B4" s="13"/>
      <c r="C4" s="8"/>
      <c r="D4" s="9"/>
      <c r="E4" s="8"/>
      <c r="F4" s="9"/>
      <c r="G4" s="8"/>
      <c r="H4" s="9"/>
      <c r="I4" s="8"/>
      <c r="J4" s="9"/>
      <c r="K4" s="8"/>
      <c r="L4" s="9"/>
      <c r="M4" s="9"/>
      <c r="N4" s="10"/>
      <c r="O4" s="11" t="str">
        <f t="shared" si="0"/>
        <v/>
      </c>
      <c r="Q4" s="45"/>
    </row>
    <row r="5" spans="1:17" x14ac:dyDescent="0.25">
      <c r="A5" s="12" t="s">
        <v>18</v>
      </c>
      <c r="B5" s="13"/>
      <c r="C5" s="8"/>
      <c r="D5" s="9"/>
      <c r="E5" s="8"/>
      <c r="F5" s="9"/>
      <c r="G5" s="8"/>
      <c r="H5" s="9"/>
      <c r="I5" s="8"/>
      <c r="J5" s="9"/>
      <c r="K5" s="8"/>
      <c r="L5" s="9"/>
      <c r="M5" s="9"/>
      <c r="N5" s="10"/>
      <c r="O5" s="11" t="str">
        <f t="shared" si="0"/>
        <v/>
      </c>
      <c r="Q5" s="45"/>
    </row>
    <row r="6" spans="1:17" x14ac:dyDescent="0.25">
      <c r="A6" s="12" t="s">
        <v>19</v>
      </c>
      <c r="B6" s="13"/>
      <c r="C6" s="8"/>
      <c r="D6" s="9"/>
      <c r="E6" s="8"/>
      <c r="F6" s="9"/>
      <c r="G6" s="8"/>
      <c r="H6" s="9"/>
      <c r="I6" s="8"/>
      <c r="J6" s="9"/>
      <c r="K6" s="8"/>
      <c r="L6" s="9"/>
      <c r="M6" s="9"/>
      <c r="N6" s="10"/>
      <c r="O6" s="11" t="str">
        <f t="shared" si="0"/>
        <v/>
      </c>
      <c r="Q6" s="45"/>
    </row>
    <row r="7" spans="1:17" x14ac:dyDescent="0.25">
      <c r="A7" s="12" t="s">
        <v>20</v>
      </c>
      <c r="B7" s="13"/>
      <c r="C7" s="8"/>
      <c r="D7" s="9"/>
      <c r="E7" s="8"/>
      <c r="F7" s="9"/>
      <c r="G7" s="8"/>
      <c r="H7" s="9"/>
      <c r="I7" s="8"/>
      <c r="J7" s="9"/>
      <c r="K7" s="8"/>
      <c r="L7" s="9"/>
      <c r="M7" s="9"/>
      <c r="N7" s="10"/>
      <c r="O7" s="11" t="str">
        <f t="shared" si="0"/>
        <v/>
      </c>
      <c r="Q7" s="45"/>
    </row>
    <row r="8" spans="1:17" x14ac:dyDescent="0.25">
      <c r="A8" s="14" t="s">
        <v>21</v>
      </c>
      <c r="B8" s="15"/>
      <c r="C8" s="16"/>
      <c r="D8" s="17"/>
      <c r="E8" s="16"/>
      <c r="F8" s="17"/>
      <c r="G8" s="16"/>
      <c r="H8" s="17"/>
      <c r="I8" s="16"/>
      <c r="J8" s="17"/>
      <c r="K8" s="16"/>
      <c r="L8" s="17"/>
      <c r="M8" s="17"/>
      <c r="N8" s="18"/>
      <c r="O8" s="19" t="str">
        <f t="shared" si="0"/>
        <v/>
      </c>
      <c r="Q8" s="45"/>
    </row>
    <row r="9" spans="1:17" x14ac:dyDescent="0.25">
      <c r="A9" s="20" t="s">
        <v>22</v>
      </c>
      <c r="B9" s="21" t="s">
        <v>23</v>
      </c>
      <c r="C9" s="22"/>
      <c r="D9" s="9"/>
      <c r="E9" s="22"/>
      <c r="F9" s="9"/>
      <c r="G9" s="22"/>
      <c r="H9" s="9"/>
      <c r="I9" s="22"/>
      <c r="J9" s="9"/>
      <c r="K9" s="22"/>
      <c r="L9" s="9"/>
      <c r="M9" s="9"/>
      <c r="N9" s="10"/>
      <c r="O9" s="11" t="str">
        <f t="shared" si="0"/>
        <v/>
      </c>
      <c r="P9">
        <f>SUM(O9:O12)</f>
        <v>5</v>
      </c>
      <c r="Q9" s="44">
        <f>P9/P$72</f>
        <v>5.2083333333333336E-2</v>
      </c>
    </row>
    <row r="10" spans="1:17" x14ac:dyDescent="0.25">
      <c r="A10" s="12" t="s">
        <v>24</v>
      </c>
      <c r="B10" s="23" t="s">
        <v>25</v>
      </c>
      <c r="C10" s="8"/>
      <c r="D10" s="9"/>
      <c r="E10" s="8"/>
      <c r="F10" s="9"/>
      <c r="G10" s="8" t="s">
        <v>26</v>
      </c>
      <c r="H10" s="38" t="s">
        <v>27</v>
      </c>
      <c r="I10" s="8"/>
      <c r="J10" s="9"/>
      <c r="K10" s="8"/>
      <c r="L10" s="9"/>
      <c r="M10" s="9" t="s">
        <v>28</v>
      </c>
      <c r="N10" s="10"/>
      <c r="O10" s="11">
        <f t="shared" si="0"/>
        <v>3</v>
      </c>
      <c r="Q10" s="45"/>
    </row>
    <row r="11" spans="1:17" x14ac:dyDescent="0.25">
      <c r="A11" s="12" t="s">
        <v>29</v>
      </c>
      <c r="B11" s="23" t="s">
        <v>30</v>
      </c>
      <c r="C11" s="8"/>
      <c r="D11" s="9"/>
      <c r="E11" s="8"/>
      <c r="F11" s="9"/>
      <c r="G11" s="8"/>
      <c r="H11" s="9"/>
      <c r="I11" s="8"/>
      <c r="J11" s="9"/>
      <c r="K11" s="8"/>
      <c r="L11" s="9"/>
      <c r="M11" s="9"/>
      <c r="N11" s="10"/>
      <c r="O11" s="11" t="str">
        <f t="shared" si="0"/>
        <v/>
      </c>
      <c r="Q11" s="45"/>
    </row>
    <row r="12" spans="1:17" x14ac:dyDescent="0.25">
      <c r="A12" s="14" t="s">
        <v>31</v>
      </c>
      <c r="B12" s="24" t="s">
        <v>32</v>
      </c>
      <c r="C12" s="16"/>
      <c r="D12" s="17"/>
      <c r="E12" s="16"/>
      <c r="F12" s="17"/>
      <c r="G12" s="16" t="s">
        <v>33</v>
      </c>
      <c r="H12" s="17"/>
      <c r="I12" s="16">
        <v>21</v>
      </c>
      <c r="J12" s="17"/>
      <c r="K12" s="16"/>
      <c r="L12" s="17"/>
      <c r="M12" s="17"/>
      <c r="N12" s="18"/>
      <c r="O12" s="19">
        <f t="shared" si="0"/>
        <v>2</v>
      </c>
      <c r="Q12" s="45"/>
    </row>
    <row r="13" spans="1:17" x14ac:dyDescent="0.25">
      <c r="A13" s="20" t="s">
        <v>34</v>
      </c>
      <c r="B13" s="21" t="s">
        <v>35</v>
      </c>
      <c r="C13" s="22" t="s">
        <v>144</v>
      </c>
      <c r="D13" s="9"/>
      <c r="E13" s="22"/>
      <c r="F13" s="9"/>
      <c r="G13" s="22"/>
      <c r="H13" s="9"/>
      <c r="I13" s="40" t="s">
        <v>36</v>
      </c>
      <c r="J13" s="9"/>
      <c r="K13" s="22"/>
      <c r="L13" s="9"/>
      <c r="M13" s="9" t="s">
        <v>36</v>
      </c>
      <c r="N13" s="10"/>
      <c r="O13" s="11">
        <f t="shared" si="0"/>
        <v>3</v>
      </c>
      <c r="P13">
        <f>SUM(O13:O22)</f>
        <v>13</v>
      </c>
      <c r="Q13" s="44">
        <f>P13/P$72</f>
        <v>0.13541666666666666</v>
      </c>
    </row>
    <row r="14" spans="1:17" x14ac:dyDescent="0.25">
      <c r="A14" s="12" t="s">
        <v>37</v>
      </c>
      <c r="B14" s="23" t="s">
        <v>38</v>
      </c>
      <c r="C14" s="8"/>
      <c r="D14" s="9"/>
      <c r="E14" s="8"/>
      <c r="F14" s="9"/>
      <c r="G14" s="8"/>
      <c r="H14" s="9"/>
      <c r="I14" s="8"/>
      <c r="J14" s="9"/>
      <c r="K14" s="8"/>
      <c r="L14" s="9"/>
      <c r="M14" s="9"/>
      <c r="N14" s="10"/>
      <c r="O14" s="11" t="str">
        <f t="shared" si="0"/>
        <v/>
      </c>
      <c r="Q14" s="45"/>
    </row>
    <row r="15" spans="1:17" x14ac:dyDescent="0.25">
      <c r="A15" s="12" t="s">
        <v>39</v>
      </c>
      <c r="B15" s="23" t="s">
        <v>40</v>
      </c>
      <c r="C15" s="8"/>
      <c r="D15" s="9"/>
      <c r="E15" s="8"/>
      <c r="F15" s="9"/>
      <c r="G15" s="8"/>
      <c r="H15" s="9"/>
      <c r="I15" s="8"/>
      <c r="J15" s="9"/>
      <c r="K15" s="8"/>
      <c r="L15" s="9"/>
      <c r="M15" s="9"/>
      <c r="N15" s="10"/>
      <c r="O15" s="11" t="str">
        <f t="shared" si="0"/>
        <v/>
      </c>
      <c r="Q15" s="45"/>
    </row>
    <row r="16" spans="1:17" x14ac:dyDescent="0.25">
      <c r="A16" s="12" t="s">
        <v>41</v>
      </c>
      <c r="B16" s="23" t="s">
        <v>42</v>
      </c>
      <c r="C16" s="8"/>
      <c r="D16" s="9"/>
      <c r="E16" s="25" t="s">
        <v>43</v>
      </c>
      <c r="F16" s="9" t="s">
        <v>44</v>
      </c>
      <c r="G16" s="8"/>
      <c r="H16" s="9"/>
      <c r="I16" s="8"/>
      <c r="J16" s="9"/>
      <c r="K16" s="8"/>
      <c r="L16" s="9"/>
      <c r="M16" s="9"/>
      <c r="N16" s="10"/>
      <c r="O16" s="11">
        <f t="shared" si="0"/>
        <v>2</v>
      </c>
      <c r="Q16" s="45"/>
    </row>
    <row r="17" spans="1:17" x14ac:dyDescent="0.25">
      <c r="A17" s="12" t="s">
        <v>45</v>
      </c>
      <c r="B17" s="23" t="s">
        <v>46</v>
      </c>
      <c r="C17" s="8"/>
      <c r="D17" s="9"/>
      <c r="E17" s="8"/>
      <c r="F17" s="9"/>
      <c r="G17" s="8"/>
      <c r="H17" s="9"/>
      <c r="I17" s="8"/>
      <c r="J17" s="9"/>
      <c r="K17" s="8"/>
      <c r="L17" s="9"/>
      <c r="M17" s="9" t="s">
        <v>47</v>
      </c>
      <c r="N17" s="10"/>
      <c r="O17" s="11">
        <f t="shared" si="0"/>
        <v>1</v>
      </c>
      <c r="Q17" s="45"/>
    </row>
    <row r="18" spans="1:17" x14ac:dyDescent="0.25">
      <c r="A18" s="12" t="s">
        <v>48</v>
      </c>
      <c r="B18" s="23" t="s">
        <v>49</v>
      </c>
      <c r="C18" s="8"/>
      <c r="D18" s="9"/>
      <c r="E18" s="8"/>
      <c r="F18" s="9" t="s">
        <v>50</v>
      </c>
      <c r="G18" s="8"/>
      <c r="H18" s="9"/>
      <c r="I18" s="8"/>
      <c r="J18" s="9"/>
      <c r="K18" s="8"/>
      <c r="L18" s="9"/>
      <c r="M18" s="9" t="s">
        <v>51</v>
      </c>
      <c r="N18" s="10"/>
      <c r="O18" s="11">
        <f t="shared" si="0"/>
        <v>2</v>
      </c>
      <c r="Q18" s="45"/>
    </row>
    <row r="19" spans="1:17" x14ac:dyDescent="0.25">
      <c r="A19" s="12" t="s">
        <v>52</v>
      </c>
      <c r="B19" s="23" t="s">
        <v>53</v>
      </c>
      <c r="C19" s="8"/>
      <c r="D19" s="9"/>
      <c r="E19" s="8"/>
      <c r="F19" s="9"/>
      <c r="G19" s="8"/>
      <c r="H19" s="9"/>
      <c r="I19" s="8"/>
      <c r="J19" s="9"/>
      <c r="K19" s="8"/>
      <c r="L19" s="9"/>
      <c r="M19" s="9"/>
      <c r="N19" s="10"/>
      <c r="O19" s="11" t="str">
        <f t="shared" si="0"/>
        <v/>
      </c>
      <c r="Q19" s="45"/>
    </row>
    <row r="20" spans="1:17" x14ac:dyDescent="0.25">
      <c r="A20" s="12" t="s">
        <v>54</v>
      </c>
      <c r="B20" s="23" t="s">
        <v>55</v>
      </c>
      <c r="C20" s="8"/>
      <c r="D20" s="9" t="s">
        <v>56</v>
      </c>
      <c r="E20" s="8"/>
      <c r="F20" s="9"/>
      <c r="G20" s="8"/>
      <c r="H20" s="38" t="s">
        <v>57</v>
      </c>
      <c r="I20" s="8"/>
      <c r="J20" s="9"/>
      <c r="K20" s="8"/>
      <c r="L20" s="9"/>
      <c r="M20" s="9" t="s">
        <v>58</v>
      </c>
      <c r="N20" s="10"/>
      <c r="O20" s="11">
        <f t="shared" si="0"/>
        <v>3</v>
      </c>
      <c r="Q20" s="45"/>
    </row>
    <row r="21" spans="1:17" x14ac:dyDescent="0.25">
      <c r="A21" s="12" t="s">
        <v>59</v>
      </c>
      <c r="B21" s="23" t="s">
        <v>60</v>
      </c>
      <c r="C21" s="8"/>
      <c r="D21" s="9"/>
      <c r="E21" s="8"/>
      <c r="F21" s="9"/>
      <c r="G21" s="8"/>
      <c r="H21" s="9" t="s">
        <v>61</v>
      </c>
      <c r="I21" s="8"/>
      <c r="J21" s="9"/>
      <c r="K21" s="8"/>
      <c r="L21" s="9"/>
      <c r="M21" s="9"/>
      <c r="N21" s="10"/>
      <c r="O21" s="11">
        <f t="shared" si="0"/>
        <v>1</v>
      </c>
      <c r="Q21" s="45"/>
    </row>
    <row r="22" spans="1:17" x14ac:dyDescent="0.25">
      <c r="A22" s="14" t="s">
        <v>62</v>
      </c>
      <c r="B22" s="24" t="s">
        <v>63</v>
      </c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7" t="s">
        <v>64</v>
      </c>
      <c r="N22" s="18"/>
      <c r="O22" s="19">
        <f t="shared" si="0"/>
        <v>1</v>
      </c>
      <c r="Q22" s="45"/>
    </row>
    <row r="23" spans="1:17" x14ac:dyDescent="0.25">
      <c r="A23" s="20" t="s">
        <v>65</v>
      </c>
      <c r="B23" s="21" t="s">
        <v>66</v>
      </c>
      <c r="C23" s="22" t="s">
        <v>67</v>
      </c>
      <c r="D23" s="9" t="s">
        <v>67</v>
      </c>
      <c r="E23" s="22" t="s">
        <v>68</v>
      </c>
      <c r="F23" s="9"/>
      <c r="G23" s="22"/>
      <c r="H23" s="9"/>
      <c r="I23" s="22"/>
      <c r="J23" s="9"/>
      <c r="K23" s="37" t="s">
        <v>61</v>
      </c>
      <c r="L23" s="9"/>
      <c r="M23" s="9"/>
      <c r="N23" s="10" t="s">
        <v>69</v>
      </c>
      <c r="O23" s="11">
        <f t="shared" si="0"/>
        <v>5</v>
      </c>
      <c r="P23">
        <f>SUM(O23:O33)</f>
        <v>25</v>
      </c>
      <c r="Q23" s="44">
        <f>P23/P$72</f>
        <v>0.26041666666666669</v>
      </c>
    </row>
    <row r="24" spans="1:17" x14ac:dyDescent="0.25">
      <c r="A24" s="12" t="s">
        <v>70</v>
      </c>
      <c r="B24" s="23" t="s">
        <v>71</v>
      </c>
      <c r="C24" s="8"/>
      <c r="D24" s="9"/>
      <c r="E24" s="8"/>
      <c r="F24" s="9"/>
      <c r="G24" s="8"/>
      <c r="H24" s="9"/>
      <c r="I24" s="8"/>
      <c r="J24" s="9"/>
      <c r="K24" s="8"/>
      <c r="L24" s="9"/>
      <c r="M24" s="9"/>
      <c r="N24" s="10"/>
      <c r="O24" s="11" t="str">
        <f t="shared" si="0"/>
        <v/>
      </c>
      <c r="Q24" s="45"/>
    </row>
    <row r="25" spans="1:17" x14ac:dyDescent="0.25">
      <c r="A25" s="12" t="s">
        <v>72</v>
      </c>
      <c r="B25" s="23" t="s">
        <v>73</v>
      </c>
      <c r="C25" s="8"/>
      <c r="D25" s="9"/>
      <c r="E25" s="8"/>
      <c r="F25" s="9"/>
      <c r="G25" s="8"/>
      <c r="H25" s="9"/>
      <c r="I25" s="8"/>
      <c r="J25" s="9"/>
      <c r="K25" s="8"/>
      <c r="L25" s="9"/>
      <c r="M25" s="9"/>
      <c r="N25" s="10"/>
      <c r="O25" s="11" t="str">
        <f t="shared" si="0"/>
        <v/>
      </c>
      <c r="Q25" s="45"/>
    </row>
    <row r="26" spans="1:17" x14ac:dyDescent="0.25">
      <c r="A26" s="12" t="s">
        <v>74</v>
      </c>
      <c r="B26" s="23" t="s">
        <v>75</v>
      </c>
      <c r="C26" s="26" t="s">
        <v>130</v>
      </c>
      <c r="D26" s="11"/>
      <c r="E26" s="26" t="s">
        <v>76</v>
      </c>
      <c r="F26" s="11"/>
      <c r="G26" s="26" t="s">
        <v>77</v>
      </c>
      <c r="H26" s="11" t="s">
        <v>77</v>
      </c>
      <c r="I26" s="26"/>
      <c r="J26" s="11"/>
      <c r="K26" s="41" t="s">
        <v>78</v>
      </c>
      <c r="L26" s="11"/>
      <c r="M26" s="11"/>
      <c r="N26" s="27"/>
      <c r="O26" s="11">
        <f t="shared" si="0"/>
        <v>5</v>
      </c>
      <c r="Q26" s="45"/>
    </row>
    <row r="27" spans="1:17" x14ac:dyDescent="0.25">
      <c r="A27" s="12" t="s">
        <v>79</v>
      </c>
      <c r="B27" s="23" t="s">
        <v>80</v>
      </c>
      <c r="C27" s="26" t="s">
        <v>68</v>
      </c>
      <c r="D27" s="11"/>
      <c r="E27" s="26"/>
      <c r="F27" s="11"/>
      <c r="G27" s="26"/>
      <c r="H27" s="11" t="s">
        <v>76</v>
      </c>
      <c r="I27" s="26" t="s">
        <v>68</v>
      </c>
      <c r="J27" s="11"/>
      <c r="K27" s="41" t="s">
        <v>81</v>
      </c>
      <c r="L27" s="11"/>
      <c r="M27" s="11"/>
      <c r="N27" s="27"/>
      <c r="O27" s="11">
        <f t="shared" si="0"/>
        <v>4</v>
      </c>
      <c r="Q27" s="45"/>
    </row>
    <row r="28" spans="1:17" x14ac:dyDescent="0.25">
      <c r="A28" s="12" t="s">
        <v>82</v>
      </c>
      <c r="B28" s="23" t="s">
        <v>83</v>
      </c>
      <c r="C28" s="26"/>
      <c r="D28" s="11"/>
      <c r="E28" s="26"/>
      <c r="F28" s="11"/>
      <c r="G28" s="26"/>
      <c r="H28" s="11"/>
      <c r="I28" s="26"/>
      <c r="J28" s="11"/>
      <c r="K28" s="41" t="s">
        <v>84</v>
      </c>
      <c r="L28" s="11" t="s">
        <v>85</v>
      </c>
      <c r="M28" s="11"/>
      <c r="N28" s="27" t="s">
        <v>86</v>
      </c>
      <c r="O28" s="11">
        <f t="shared" si="0"/>
        <v>3</v>
      </c>
      <c r="Q28" s="45"/>
    </row>
    <row r="29" spans="1:17" x14ac:dyDescent="0.25">
      <c r="A29" s="12" t="s">
        <v>87</v>
      </c>
      <c r="B29" s="23" t="s">
        <v>88</v>
      </c>
      <c r="C29" s="26"/>
      <c r="D29" s="11"/>
      <c r="E29" s="26"/>
      <c r="F29" s="11"/>
      <c r="G29" s="26"/>
      <c r="H29" s="11"/>
      <c r="I29" s="26"/>
      <c r="J29" s="11"/>
      <c r="K29" s="41" t="s">
        <v>89</v>
      </c>
      <c r="L29" s="11"/>
      <c r="M29" s="11"/>
      <c r="N29" s="27"/>
      <c r="O29" s="11">
        <f t="shared" si="0"/>
        <v>1</v>
      </c>
      <c r="Q29" s="45"/>
    </row>
    <row r="30" spans="1:17" x14ac:dyDescent="0.25">
      <c r="A30" s="12" t="s">
        <v>90</v>
      </c>
      <c r="B30" s="23" t="s">
        <v>91</v>
      </c>
      <c r="C30" s="8"/>
      <c r="D30" s="9"/>
      <c r="E30" s="8"/>
      <c r="F30" s="9"/>
      <c r="G30" s="8"/>
      <c r="H30" s="9"/>
      <c r="I30" s="8"/>
      <c r="J30" s="9"/>
      <c r="K30" s="8"/>
      <c r="L30" s="9"/>
      <c r="M30" s="9"/>
      <c r="N30" s="10"/>
      <c r="O30" s="11" t="str">
        <f t="shared" si="0"/>
        <v/>
      </c>
      <c r="Q30" s="45"/>
    </row>
    <row r="31" spans="1:17" x14ac:dyDescent="0.25">
      <c r="A31" s="12" t="s">
        <v>92</v>
      </c>
      <c r="B31" s="23" t="s">
        <v>93</v>
      </c>
      <c r="C31" s="8"/>
      <c r="D31" s="9"/>
      <c r="E31" s="8"/>
      <c r="F31" s="9"/>
      <c r="G31" s="8"/>
      <c r="H31" s="9"/>
      <c r="I31" s="8"/>
      <c r="J31" s="9"/>
      <c r="K31" s="8"/>
      <c r="L31" s="9"/>
      <c r="M31" s="9" t="s">
        <v>94</v>
      </c>
      <c r="N31" s="10"/>
      <c r="O31" s="11">
        <f t="shared" si="0"/>
        <v>1</v>
      </c>
      <c r="Q31" s="45"/>
    </row>
    <row r="32" spans="1:17" x14ac:dyDescent="0.25">
      <c r="A32" s="12" t="s">
        <v>95</v>
      </c>
      <c r="B32" s="23" t="s">
        <v>96</v>
      </c>
      <c r="C32" s="8"/>
      <c r="D32" s="9"/>
      <c r="E32" s="8"/>
      <c r="F32" s="9"/>
      <c r="G32" s="8"/>
      <c r="H32" s="9"/>
      <c r="I32" s="8"/>
      <c r="J32" s="9"/>
      <c r="K32" s="8"/>
      <c r="L32" s="9"/>
      <c r="M32" s="9"/>
      <c r="N32" s="10"/>
      <c r="O32" s="11" t="str">
        <f t="shared" si="0"/>
        <v/>
      </c>
      <c r="Q32" s="45"/>
    </row>
    <row r="33" spans="1:17" x14ac:dyDescent="0.25">
      <c r="A33" s="28" t="s">
        <v>97</v>
      </c>
      <c r="B33" s="24" t="s">
        <v>98</v>
      </c>
      <c r="C33" s="16"/>
      <c r="D33" s="17" t="s">
        <v>68</v>
      </c>
      <c r="E33" s="29" t="s">
        <v>99</v>
      </c>
      <c r="F33" s="17" t="s">
        <v>213</v>
      </c>
      <c r="G33" s="16"/>
      <c r="H33" s="17" t="s">
        <v>77</v>
      </c>
      <c r="I33" s="16"/>
      <c r="J33" s="17"/>
      <c r="K33" s="39" t="s">
        <v>57</v>
      </c>
      <c r="L33" s="17" t="s">
        <v>100</v>
      </c>
      <c r="M33" s="17"/>
      <c r="N33" s="18"/>
      <c r="O33" s="19">
        <f t="shared" si="0"/>
        <v>6</v>
      </c>
      <c r="Q33" s="45"/>
    </row>
    <row r="34" spans="1:17" x14ac:dyDescent="0.25">
      <c r="A34" s="20" t="s">
        <v>101</v>
      </c>
      <c r="B34" s="21" t="s">
        <v>102</v>
      </c>
      <c r="C34" s="22"/>
      <c r="D34" s="9"/>
      <c r="E34" s="22"/>
      <c r="F34" s="9"/>
      <c r="G34" s="22"/>
      <c r="H34" s="9"/>
      <c r="I34" s="22"/>
      <c r="J34" s="9"/>
      <c r="K34" s="22"/>
      <c r="L34" s="9"/>
      <c r="M34" s="9"/>
      <c r="N34" s="10"/>
      <c r="O34" s="11" t="str">
        <f t="shared" si="0"/>
        <v/>
      </c>
      <c r="P34">
        <f>SUM(O34:O48)</f>
        <v>40</v>
      </c>
      <c r="Q34" s="44">
        <f>P34/P$72</f>
        <v>0.41666666666666669</v>
      </c>
    </row>
    <row r="35" spans="1:17" x14ac:dyDescent="0.25">
      <c r="A35" s="12" t="s">
        <v>103</v>
      </c>
      <c r="B35" s="23" t="s">
        <v>104</v>
      </c>
      <c r="C35" s="26" t="s">
        <v>33</v>
      </c>
      <c r="D35" s="11" t="s">
        <v>105</v>
      </c>
      <c r="E35" s="30" t="s">
        <v>106</v>
      </c>
      <c r="F35" s="11" t="s">
        <v>26</v>
      </c>
      <c r="G35" s="26"/>
      <c r="H35" s="38" t="s">
        <v>107</v>
      </c>
      <c r="I35" s="26" t="s">
        <v>108</v>
      </c>
      <c r="J35" s="11" t="s">
        <v>109</v>
      </c>
      <c r="K35" s="26" t="s">
        <v>68</v>
      </c>
      <c r="L35" s="11" t="s">
        <v>107</v>
      </c>
      <c r="M35" s="11" t="s">
        <v>110</v>
      </c>
      <c r="N35" s="27" t="s">
        <v>111</v>
      </c>
      <c r="O35" s="11">
        <f t="shared" si="0"/>
        <v>11</v>
      </c>
      <c r="Q35" s="45"/>
    </row>
    <row r="36" spans="1:17" x14ac:dyDescent="0.25">
      <c r="A36" s="12" t="s">
        <v>112</v>
      </c>
      <c r="B36" s="23" t="s">
        <v>113</v>
      </c>
      <c r="C36" s="26"/>
      <c r="D36" s="11"/>
      <c r="E36" s="26"/>
      <c r="F36" s="31" t="s">
        <v>114</v>
      </c>
      <c r="G36" s="26"/>
      <c r="H36" s="38" t="s">
        <v>115</v>
      </c>
      <c r="I36" s="26"/>
      <c r="J36" s="11" t="s">
        <v>116</v>
      </c>
      <c r="K36" s="26"/>
      <c r="L36" s="11"/>
      <c r="M36" s="11" t="s">
        <v>117</v>
      </c>
      <c r="N36" s="27"/>
      <c r="O36" s="11">
        <f t="shared" si="0"/>
        <v>4</v>
      </c>
      <c r="Q36" s="45"/>
    </row>
    <row r="37" spans="1:17" x14ac:dyDescent="0.25">
      <c r="A37" s="12" t="s">
        <v>118</v>
      </c>
      <c r="B37" s="23" t="s">
        <v>119</v>
      </c>
      <c r="C37" s="26" t="s">
        <v>76</v>
      </c>
      <c r="D37" s="11" t="s">
        <v>85</v>
      </c>
      <c r="E37" s="26"/>
      <c r="F37" s="11" t="s">
        <v>120</v>
      </c>
      <c r="G37" s="26" t="s">
        <v>121</v>
      </c>
      <c r="H37" s="38" t="s">
        <v>212</v>
      </c>
      <c r="I37" s="26" t="s">
        <v>122</v>
      </c>
      <c r="J37" s="11" t="s">
        <v>76</v>
      </c>
      <c r="K37" s="26" t="s">
        <v>76</v>
      </c>
      <c r="L37" s="11" t="s">
        <v>123</v>
      </c>
      <c r="M37" s="11">
        <v>24</v>
      </c>
      <c r="N37" s="27"/>
      <c r="O37" s="11">
        <f t="shared" si="0"/>
        <v>10</v>
      </c>
      <c r="Q37" s="45"/>
    </row>
    <row r="38" spans="1:17" x14ac:dyDescent="0.25">
      <c r="A38" s="12" t="s">
        <v>124</v>
      </c>
      <c r="B38" s="23" t="s">
        <v>125</v>
      </c>
      <c r="C38" s="8"/>
      <c r="D38" s="9"/>
      <c r="E38" s="8"/>
      <c r="F38" s="9"/>
      <c r="G38" s="8"/>
      <c r="H38" s="9"/>
      <c r="I38" s="8"/>
      <c r="J38" s="9"/>
      <c r="K38" s="8"/>
      <c r="L38" s="9"/>
      <c r="M38" s="9"/>
      <c r="N38" s="10"/>
      <c r="O38" s="11" t="str">
        <f t="shared" si="0"/>
        <v/>
      </c>
      <c r="Q38" s="45"/>
    </row>
    <row r="39" spans="1:17" x14ac:dyDescent="0.25">
      <c r="A39" s="12" t="s">
        <v>126</v>
      </c>
      <c r="B39" s="23" t="s">
        <v>127</v>
      </c>
      <c r="C39" s="8"/>
      <c r="D39" s="9"/>
      <c r="E39" s="8"/>
      <c r="F39" s="9"/>
      <c r="G39" s="8"/>
      <c r="H39" s="9"/>
      <c r="I39" s="8" t="s">
        <v>100</v>
      </c>
      <c r="J39" s="9"/>
      <c r="K39" s="8"/>
      <c r="L39" s="9" t="s">
        <v>36</v>
      </c>
      <c r="M39" s="9"/>
      <c r="N39" s="10"/>
      <c r="O39" s="11">
        <f t="shared" si="0"/>
        <v>2</v>
      </c>
      <c r="Q39" s="45"/>
    </row>
    <row r="40" spans="1:17" x14ac:dyDescent="0.25">
      <c r="A40" s="12" t="s">
        <v>128</v>
      </c>
      <c r="B40" s="23" t="s">
        <v>129</v>
      </c>
      <c r="C40" s="8"/>
      <c r="D40" s="9"/>
      <c r="E40" s="8"/>
      <c r="F40" s="9"/>
      <c r="G40" s="8"/>
      <c r="H40" s="9"/>
      <c r="I40" s="8"/>
      <c r="J40" s="9"/>
      <c r="K40" s="8" t="s">
        <v>130</v>
      </c>
      <c r="L40" s="9" t="s">
        <v>100</v>
      </c>
      <c r="M40" s="9"/>
      <c r="N40" s="10"/>
      <c r="O40" s="11">
        <f t="shared" si="0"/>
        <v>2</v>
      </c>
      <c r="Q40" s="45"/>
    </row>
    <row r="41" spans="1:17" x14ac:dyDescent="0.25">
      <c r="A41" s="12" t="s">
        <v>131</v>
      </c>
      <c r="B41" s="23" t="s">
        <v>132</v>
      </c>
      <c r="C41" s="8"/>
      <c r="D41" s="9"/>
      <c r="E41" s="8"/>
      <c r="F41" s="9"/>
      <c r="G41" s="8"/>
      <c r="H41" s="9"/>
      <c r="I41" s="8"/>
      <c r="J41" s="9"/>
      <c r="K41" s="8"/>
      <c r="L41" s="9"/>
      <c r="M41" s="9"/>
      <c r="N41" s="10"/>
      <c r="O41" s="11" t="str">
        <f t="shared" si="0"/>
        <v/>
      </c>
      <c r="Q41" s="45"/>
    </row>
    <row r="42" spans="1:17" x14ac:dyDescent="0.25">
      <c r="A42" s="12" t="s">
        <v>133</v>
      </c>
      <c r="B42" s="23" t="s">
        <v>134</v>
      </c>
      <c r="C42" s="8"/>
      <c r="D42" s="9"/>
      <c r="E42" s="8"/>
      <c r="F42" s="9"/>
      <c r="G42" s="25" t="s">
        <v>135</v>
      </c>
      <c r="H42" s="9"/>
      <c r="I42" s="8"/>
      <c r="J42" s="9"/>
      <c r="K42" s="8"/>
      <c r="L42" s="9"/>
      <c r="M42" s="9"/>
      <c r="N42" s="10"/>
      <c r="O42" s="11">
        <f t="shared" si="0"/>
        <v>1</v>
      </c>
      <c r="Q42" s="45"/>
    </row>
    <row r="43" spans="1:17" x14ac:dyDescent="0.25">
      <c r="A43" s="12" t="s">
        <v>136</v>
      </c>
      <c r="B43" s="23" t="s">
        <v>137</v>
      </c>
      <c r="C43" s="8"/>
      <c r="D43" s="9"/>
      <c r="E43" s="8"/>
      <c r="F43" s="9"/>
      <c r="G43" s="8"/>
      <c r="H43" s="9"/>
      <c r="I43" s="8"/>
      <c r="J43" s="9"/>
      <c r="K43" s="8"/>
      <c r="L43" s="9"/>
      <c r="M43" s="9"/>
      <c r="N43" s="10"/>
      <c r="O43" s="11" t="str">
        <f t="shared" si="0"/>
        <v/>
      </c>
      <c r="Q43" s="45"/>
    </row>
    <row r="44" spans="1:17" x14ac:dyDescent="0.25">
      <c r="A44" s="20" t="s">
        <v>138</v>
      </c>
      <c r="B44" s="23" t="s">
        <v>139</v>
      </c>
      <c r="C44" s="8"/>
      <c r="D44" s="9"/>
      <c r="E44" s="25" t="s">
        <v>140</v>
      </c>
      <c r="F44" s="9" t="s">
        <v>141</v>
      </c>
      <c r="G44" s="8"/>
      <c r="H44" s="9"/>
      <c r="I44" s="8"/>
      <c r="J44" s="9"/>
      <c r="K44" s="8"/>
      <c r="L44" s="9"/>
      <c r="M44" s="9">
        <v>24</v>
      </c>
      <c r="N44" s="10"/>
      <c r="O44" s="11">
        <f t="shared" si="0"/>
        <v>3</v>
      </c>
      <c r="Q44" s="45"/>
    </row>
    <row r="45" spans="1:17" x14ac:dyDescent="0.25">
      <c r="A45" s="20" t="s">
        <v>142</v>
      </c>
      <c r="B45" s="23" t="s">
        <v>143</v>
      </c>
      <c r="C45" s="8"/>
      <c r="D45" s="9"/>
      <c r="E45" s="8"/>
      <c r="F45" s="9"/>
      <c r="G45" s="8"/>
      <c r="H45" s="9" t="s">
        <v>144</v>
      </c>
      <c r="I45" s="8"/>
      <c r="J45" s="9" t="s">
        <v>145</v>
      </c>
      <c r="K45" s="8"/>
      <c r="L45" s="9"/>
      <c r="M45" s="9">
        <v>24</v>
      </c>
      <c r="N45" s="10"/>
      <c r="O45" s="11">
        <f t="shared" si="0"/>
        <v>3</v>
      </c>
      <c r="Q45" s="45"/>
    </row>
    <row r="46" spans="1:17" x14ac:dyDescent="0.25">
      <c r="A46" s="20" t="s">
        <v>146</v>
      </c>
      <c r="B46" s="23" t="s">
        <v>147</v>
      </c>
      <c r="C46" s="8"/>
      <c r="D46" s="9" t="s">
        <v>148</v>
      </c>
      <c r="E46" s="8"/>
      <c r="F46" s="9"/>
      <c r="G46" s="8"/>
      <c r="H46" s="9"/>
      <c r="I46" s="8" t="s">
        <v>149</v>
      </c>
      <c r="J46" s="9"/>
      <c r="K46" s="8"/>
      <c r="L46" s="9" t="s">
        <v>150</v>
      </c>
      <c r="M46" s="9"/>
      <c r="N46" s="10"/>
      <c r="O46" s="11">
        <f t="shared" si="0"/>
        <v>3</v>
      </c>
      <c r="Q46" s="45"/>
    </row>
    <row r="47" spans="1:17" x14ac:dyDescent="0.25">
      <c r="A47" s="20" t="s">
        <v>151</v>
      </c>
      <c r="B47" s="23" t="s">
        <v>152</v>
      </c>
      <c r="C47" s="8"/>
      <c r="D47" s="9"/>
      <c r="E47" s="8"/>
      <c r="F47" s="9"/>
      <c r="G47" s="8"/>
      <c r="H47" s="9"/>
      <c r="I47" s="8"/>
      <c r="J47" s="9"/>
      <c r="K47" s="8"/>
      <c r="L47" s="9"/>
      <c r="M47" s="9"/>
      <c r="N47" s="10"/>
      <c r="O47" s="11" t="str">
        <f t="shared" si="0"/>
        <v/>
      </c>
      <c r="Q47" s="45"/>
    </row>
    <row r="48" spans="1:17" x14ac:dyDescent="0.25">
      <c r="A48" s="28" t="s">
        <v>153</v>
      </c>
      <c r="B48" s="24" t="s">
        <v>154</v>
      </c>
      <c r="C48" s="16"/>
      <c r="D48" s="17"/>
      <c r="E48" s="16"/>
      <c r="F48" s="17"/>
      <c r="G48" s="16"/>
      <c r="H48" s="17"/>
      <c r="I48" s="16"/>
      <c r="J48" s="17" t="s">
        <v>155</v>
      </c>
      <c r="K48" s="16"/>
      <c r="L48" s="17"/>
      <c r="M48" s="17"/>
      <c r="N48" s="18"/>
      <c r="O48" s="19">
        <f t="shared" si="0"/>
        <v>1</v>
      </c>
      <c r="Q48" s="45"/>
    </row>
    <row r="49" spans="1:17" x14ac:dyDescent="0.25">
      <c r="A49" s="20" t="s">
        <v>156</v>
      </c>
      <c r="B49" s="21" t="s">
        <v>157</v>
      </c>
      <c r="C49" s="22"/>
      <c r="D49" s="9"/>
      <c r="E49" s="22"/>
      <c r="F49" s="9"/>
      <c r="G49" s="22"/>
      <c r="H49" s="9"/>
      <c r="I49" s="22"/>
      <c r="J49" s="9"/>
      <c r="K49" s="22"/>
      <c r="L49" s="9"/>
      <c r="M49" s="9"/>
      <c r="N49" s="10"/>
      <c r="O49" s="11" t="str">
        <f t="shared" si="0"/>
        <v/>
      </c>
      <c r="P49">
        <f>SUM(O49:O51)</f>
        <v>1</v>
      </c>
      <c r="Q49" s="44">
        <f>P49/P$72</f>
        <v>1.0416666666666666E-2</v>
      </c>
    </row>
    <row r="50" spans="1:17" x14ac:dyDescent="0.25">
      <c r="A50" s="12" t="s">
        <v>158</v>
      </c>
      <c r="B50" s="23" t="s">
        <v>159</v>
      </c>
      <c r="C50" s="8"/>
      <c r="D50" s="9"/>
      <c r="E50" s="8"/>
      <c r="F50" s="9"/>
      <c r="G50" s="8"/>
      <c r="H50" s="9"/>
      <c r="I50" s="8"/>
      <c r="J50" s="9"/>
      <c r="K50" s="8"/>
      <c r="L50" s="9"/>
      <c r="M50" s="9"/>
      <c r="N50" s="10"/>
      <c r="O50" s="11" t="str">
        <f t="shared" si="0"/>
        <v/>
      </c>
      <c r="Q50" s="45"/>
    </row>
    <row r="51" spans="1:17" x14ac:dyDescent="0.25">
      <c r="A51" s="14" t="s">
        <v>160</v>
      </c>
      <c r="B51" s="24" t="s">
        <v>161</v>
      </c>
      <c r="C51" s="16"/>
      <c r="D51" s="17"/>
      <c r="E51" s="16"/>
      <c r="F51" s="17"/>
      <c r="G51" s="16"/>
      <c r="H51" s="17" t="s">
        <v>130</v>
      </c>
      <c r="I51" s="16"/>
      <c r="J51" s="17"/>
      <c r="K51" s="16"/>
      <c r="L51" s="17"/>
      <c r="M51" s="17"/>
      <c r="N51" s="18"/>
      <c r="O51" s="19">
        <f t="shared" si="0"/>
        <v>1</v>
      </c>
      <c r="Q51" s="45"/>
    </row>
    <row r="52" spans="1:17" x14ac:dyDescent="0.25">
      <c r="A52" s="20" t="s">
        <v>162</v>
      </c>
      <c r="B52" s="21" t="s">
        <v>163</v>
      </c>
      <c r="C52" s="22"/>
      <c r="D52" s="9"/>
      <c r="E52" s="22"/>
      <c r="F52" s="9" t="s">
        <v>164</v>
      </c>
      <c r="G52" s="22"/>
      <c r="H52" s="9"/>
      <c r="I52" s="22"/>
      <c r="J52" s="9"/>
      <c r="K52" s="22"/>
      <c r="L52" s="9"/>
      <c r="M52" s="9"/>
      <c r="N52" s="10"/>
      <c r="O52" s="11">
        <f t="shared" si="0"/>
        <v>1</v>
      </c>
      <c r="P52">
        <f>SUM(O52:O57)</f>
        <v>10</v>
      </c>
      <c r="Q52" s="44">
        <f>P52/P$72</f>
        <v>0.10416666666666667</v>
      </c>
    </row>
    <row r="53" spans="1:17" x14ac:dyDescent="0.25">
      <c r="A53" s="12" t="s">
        <v>165</v>
      </c>
      <c r="B53" s="23" t="s">
        <v>166</v>
      </c>
      <c r="C53" s="8"/>
      <c r="D53" s="9"/>
      <c r="E53" s="8"/>
      <c r="F53" s="9"/>
      <c r="G53" s="8"/>
      <c r="H53" s="9"/>
      <c r="I53" s="8"/>
      <c r="J53" s="9"/>
      <c r="K53" s="8"/>
      <c r="L53" s="9"/>
      <c r="M53" s="9"/>
      <c r="N53" s="10"/>
      <c r="O53" s="11" t="str">
        <f t="shared" si="0"/>
        <v/>
      </c>
      <c r="Q53" s="45"/>
    </row>
    <row r="54" spans="1:17" x14ac:dyDescent="0.25">
      <c r="A54" s="12" t="s">
        <v>167</v>
      </c>
      <c r="B54" s="23" t="s">
        <v>168</v>
      </c>
      <c r="C54" s="8"/>
      <c r="D54" s="9"/>
      <c r="E54" s="8"/>
      <c r="F54" s="9" t="s">
        <v>169</v>
      </c>
      <c r="G54" s="8"/>
      <c r="H54" s="9"/>
      <c r="I54" s="8" t="s">
        <v>170</v>
      </c>
      <c r="J54" s="9"/>
      <c r="K54" s="8"/>
      <c r="L54" s="9"/>
      <c r="M54" s="9"/>
      <c r="N54" s="10"/>
      <c r="O54" s="11">
        <f t="shared" si="0"/>
        <v>2</v>
      </c>
      <c r="Q54" s="45"/>
    </row>
    <row r="55" spans="1:17" x14ac:dyDescent="0.25">
      <c r="A55" s="12" t="s">
        <v>171</v>
      </c>
      <c r="B55" s="23" t="s">
        <v>172</v>
      </c>
      <c r="C55" s="8" t="s">
        <v>57</v>
      </c>
      <c r="D55" s="9" t="s">
        <v>173</v>
      </c>
      <c r="E55" s="41" t="s">
        <v>33</v>
      </c>
      <c r="F55" s="9"/>
      <c r="G55" s="8">
        <v>24</v>
      </c>
      <c r="H55" s="9"/>
      <c r="I55" s="8" t="s">
        <v>33</v>
      </c>
      <c r="J55" s="9"/>
      <c r="K55" s="8" t="s">
        <v>107</v>
      </c>
      <c r="L55" s="9"/>
      <c r="M55" s="9"/>
      <c r="N55" s="10" t="s">
        <v>174</v>
      </c>
      <c r="O55" s="11">
        <f t="shared" si="0"/>
        <v>7</v>
      </c>
      <c r="Q55" s="45"/>
    </row>
    <row r="56" spans="1:17" x14ac:dyDescent="0.25">
      <c r="A56" s="12" t="s">
        <v>175</v>
      </c>
      <c r="B56" s="23" t="s">
        <v>176</v>
      </c>
      <c r="C56" s="8"/>
      <c r="D56" s="9"/>
      <c r="E56" s="8"/>
      <c r="F56" s="9"/>
      <c r="G56" s="8"/>
      <c r="H56" s="9"/>
      <c r="I56" s="8"/>
      <c r="J56" s="9"/>
      <c r="K56" s="8"/>
      <c r="L56" s="9"/>
      <c r="M56" s="9"/>
      <c r="N56" s="10"/>
      <c r="O56" s="11" t="str">
        <f t="shared" si="0"/>
        <v/>
      </c>
      <c r="Q56" s="45"/>
    </row>
    <row r="57" spans="1:17" x14ac:dyDescent="0.25">
      <c r="A57" s="14" t="s">
        <v>177</v>
      </c>
      <c r="B57" s="24" t="s">
        <v>178</v>
      </c>
      <c r="C57" s="16"/>
      <c r="D57" s="17"/>
      <c r="E57" s="16"/>
      <c r="F57" s="17"/>
      <c r="G57" s="16"/>
      <c r="H57" s="17"/>
      <c r="I57" s="16"/>
      <c r="J57" s="17"/>
      <c r="K57" s="16"/>
      <c r="L57" s="17"/>
      <c r="M57" s="17"/>
      <c r="N57" s="18"/>
      <c r="O57" s="19" t="str">
        <f t="shared" si="0"/>
        <v/>
      </c>
      <c r="Q57" s="45"/>
    </row>
    <row r="58" spans="1:17" x14ac:dyDescent="0.25">
      <c r="A58" s="20" t="s">
        <v>179</v>
      </c>
      <c r="B58" s="21" t="s">
        <v>180</v>
      </c>
      <c r="C58" s="22"/>
      <c r="D58" s="9"/>
      <c r="E58" s="22"/>
      <c r="F58" s="9"/>
      <c r="G58" s="22"/>
      <c r="H58" s="9" t="s">
        <v>100</v>
      </c>
      <c r="I58" s="22"/>
      <c r="J58" s="9"/>
      <c r="K58" s="22"/>
      <c r="L58" s="9"/>
      <c r="M58" s="9"/>
      <c r="N58" s="10"/>
      <c r="O58" s="11">
        <f t="shared" si="0"/>
        <v>1</v>
      </c>
      <c r="P58">
        <f>SUM(O58:O65)</f>
        <v>1</v>
      </c>
      <c r="Q58" s="44">
        <f>P58/P$72</f>
        <v>1.0416666666666666E-2</v>
      </c>
    </row>
    <row r="59" spans="1:17" x14ac:dyDescent="0.25">
      <c r="A59" s="12" t="s">
        <v>181</v>
      </c>
      <c r="B59" s="23" t="s">
        <v>182</v>
      </c>
      <c r="C59" s="8"/>
      <c r="D59" s="9"/>
      <c r="E59" s="8"/>
      <c r="F59" s="9"/>
      <c r="G59" s="8"/>
      <c r="H59" s="9"/>
      <c r="I59" s="8"/>
      <c r="J59" s="9"/>
      <c r="K59" s="8"/>
      <c r="L59" s="9"/>
      <c r="M59" s="9"/>
      <c r="N59" s="10"/>
      <c r="O59" s="11" t="str">
        <f t="shared" si="0"/>
        <v/>
      </c>
      <c r="Q59" s="45"/>
    </row>
    <row r="60" spans="1:17" x14ac:dyDescent="0.25">
      <c r="A60" s="12" t="s">
        <v>183</v>
      </c>
      <c r="B60" s="23" t="s">
        <v>184</v>
      </c>
      <c r="C60" s="8"/>
      <c r="D60" s="9"/>
      <c r="E60" s="8"/>
      <c r="F60" s="9"/>
      <c r="G60" s="8"/>
      <c r="H60" s="9"/>
      <c r="I60" s="8"/>
      <c r="J60" s="9"/>
      <c r="K60" s="8"/>
      <c r="L60" s="9"/>
      <c r="M60" s="9"/>
      <c r="N60" s="10"/>
      <c r="O60" s="11" t="str">
        <f t="shared" si="0"/>
        <v/>
      </c>
      <c r="Q60" s="45"/>
    </row>
    <row r="61" spans="1:17" x14ac:dyDescent="0.25">
      <c r="A61" s="12" t="s">
        <v>185</v>
      </c>
      <c r="B61" s="23" t="s">
        <v>186</v>
      </c>
      <c r="C61" s="8"/>
      <c r="D61" s="9"/>
      <c r="E61" s="8"/>
      <c r="F61" s="9"/>
      <c r="G61" s="8"/>
      <c r="H61" s="9"/>
      <c r="I61" s="8"/>
      <c r="J61" s="9"/>
      <c r="K61" s="8"/>
      <c r="L61" s="9"/>
      <c r="M61" s="9"/>
      <c r="N61" s="10"/>
      <c r="O61" s="11" t="str">
        <f t="shared" si="0"/>
        <v/>
      </c>
      <c r="Q61" s="45"/>
    </row>
    <row r="62" spans="1:17" x14ac:dyDescent="0.25">
      <c r="A62" s="12" t="s">
        <v>187</v>
      </c>
      <c r="B62" s="23" t="s">
        <v>188</v>
      </c>
      <c r="C62" s="8"/>
      <c r="D62" s="9"/>
      <c r="E62" s="8"/>
      <c r="F62" s="9"/>
      <c r="G62" s="8"/>
      <c r="H62" s="9"/>
      <c r="I62" s="8"/>
      <c r="J62" s="9"/>
      <c r="K62" s="8"/>
      <c r="L62" s="9"/>
      <c r="M62" s="9"/>
      <c r="N62" s="10"/>
      <c r="O62" s="11" t="str">
        <f t="shared" si="0"/>
        <v/>
      </c>
      <c r="Q62" s="45"/>
    </row>
    <row r="63" spans="1:17" x14ac:dyDescent="0.25">
      <c r="A63" s="12" t="s">
        <v>189</v>
      </c>
      <c r="B63" s="23" t="s">
        <v>190</v>
      </c>
      <c r="C63" s="8"/>
      <c r="D63" s="9"/>
      <c r="E63" s="8"/>
      <c r="F63" s="9"/>
      <c r="G63" s="8"/>
      <c r="H63" s="9"/>
      <c r="I63" s="8"/>
      <c r="J63" s="9"/>
      <c r="K63" s="8"/>
      <c r="L63" s="9"/>
      <c r="M63" s="9"/>
      <c r="N63" s="10"/>
      <c r="O63" s="11" t="str">
        <f t="shared" si="0"/>
        <v/>
      </c>
      <c r="Q63" s="45"/>
    </row>
    <row r="64" spans="1:17" x14ac:dyDescent="0.25">
      <c r="A64" s="12" t="s">
        <v>191</v>
      </c>
      <c r="B64" s="23" t="s">
        <v>192</v>
      </c>
      <c r="C64" s="8"/>
      <c r="D64" s="9"/>
      <c r="E64" s="8"/>
      <c r="F64" s="9"/>
      <c r="G64" s="8"/>
      <c r="H64" s="9"/>
      <c r="I64" s="8"/>
      <c r="J64" s="9"/>
      <c r="K64" s="8"/>
      <c r="L64" s="9"/>
      <c r="M64" s="9"/>
      <c r="N64" s="10"/>
      <c r="O64" s="11" t="str">
        <f t="shared" si="0"/>
        <v/>
      </c>
      <c r="Q64" s="45"/>
    </row>
    <row r="65" spans="1:17" x14ac:dyDescent="0.25">
      <c r="A65" s="14" t="s">
        <v>193</v>
      </c>
      <c r="B65" s="24" t="s">
        <v>194</v>
      </c>
      <c r="C65" s="16"/>
      <c r="D65" s="17"/>
      <c r="E65" s="16"/>
      <c r="F65" s="17"/>
      <c r="G65" s="16"/>
      <c r="H65" s="17"/>
      <c r="I65" s="16"/>
      <c r="J65" s="17"/>
      <c r="K65" s="16"/>
      <c r="L65" s="17"/>
      <c r="M65" s="17"/>
      <c r="N65" s="18"/>
      <c r="O65" s="19" t="str">
        <f t="shared" si="0"/>
        <v/>
      </c>
      <c r="Q65" s="45"/>
    </row>
    <row r="66" spans="1:17" x14ac:dyDescent="0.25">
      <c r="A66" s="20" t="s">
        <v>195</v>
      </c>
      <c r="B66" s="21" t="s">
        <v>196</v>
      </c>
      <c r="C66" s="22"/>
      <c r="D66" s="9"/>
      <c r="E66" s="22"/>
      <c r="F66" s="9"/>
      <c r="G66" s="22"/>
      <c r="H66" s="9"/>
      <c r="I66" s="22"/>
      <c r="J66" s="9"/>
      <c r="K66" s="22"/>
      <c r="L66" s="9"/>
      <c r="M66" s="9"/>
      <c r="N66" s="10"/>
      <c r="O66" s="11" t="str">
        <f t="shared" si="0"/>
        <v/>
      </c>
      <c r="P66">
        <f>SUM(O66:O69)</f>
        <v>1</v>
      </c>
      <c r="Q66" s="44">
        <f>P66/P$72</f>
        <v>1.0416666666666666E-2</v>
      </c>
    </row>
    <row r="67" spans="1:17" x14ac:dyDescent="0.25">
      <c r="A67" s="12" t="s">
        <v>197</v>
      </c>
      <c r="B67" s="23" t="s">
        <v>198</v>
      </c>
      <c r="C67" s="8"/>
      <c r="D67" s="9"/>
      <c r="E67" s="8"/>
      <c r="F67" s="9"/>
      <c r="G67" s="8"/>
      <c r="H67" s="9" t="s">
        <v>36</v>
      </c>
      <c r="I67" s="8"/>
      <c r="J67" s="9"/>
      <c r="K67" s="8"/>
      <c r="L67" s="9"/>
      <c r="M67" s="9"/>
      <c r="N67" s="10"/>
      <c r="O67" s="11">
        <f t="shared" ref="O67:O71" si="1">IF(COUNTA(C67:N67)=0,"",COUNTA(C67:N67))</f>
        <v>1</v>
      </c>
      <c r="Q67" s="45"/>
    </row>
    <row r="68" spans="1:17" x14ac:dyDescent="0.25">
      <c r="A68" s="12" t="s">
        <v>199</v>
      </c>
      <c r="B68" s="23" t="s">
        <v>200</v>
      </c>
      <c r="C68" s="8"/>
      <c r="D68" s="9"/>
      <c r="E68" s="8"/>
      <c r="F68" s="9"/>
      <c r="G68" s="8"/>
      <c r="H68" s="9"/>
      <c r="I68" s="8"/>
      <c r="J68" s="9"/>
      <c r="K68" s="8"/>
      <c r="L68" s="9"/>
      <c r="M68" s="9"/>
      <c r="N68" s="10"/>
      <c r="O68" s="11" t="str">
        <f t="shared" si="1"/>
        <v/>
      </c>
      <c r="Q68" s="45"/>
    </row>
    <row r="69" spans="1:17" x14ac:dyDescent="0.25">
      <c r="A69" s="14" t="s">
        <v>201</v>
      </c>
      <c r="B69" s="24" t="s">
        <v>202</v>
      </c>
      <c r="C69" s="16"/>
      <c r="D69" s="17"/>
      <c r="E69" s="16"/>
      <c r="F69" s="17"/>
      <c r="G69" s="16"/>
      <c r="H69" s="17"/>
      <c r="I69" s="16"/>
      <c r="J69" s="17"/>
      <c r="K69" s="16"/>
      <c r="L69" s="17"/>
      <c r="M69" s="17"/>
      <c r="N69" s="18"/>
      <c r="O69" s="19" t="str">
        <f t="shared" si="1"/>
        <v/>
      </c>
      <c r="Q69" s="45"/>
    </row>
    <row r="70" spans="1:17" x14ac:dyDescent="0.25">
      <c r="A70" s="32" t="s">
        <v>203</v>
      </c>
      <c r="B70" s="33" t="s">
        <v>204</v>
      </c>
      <c r="C70" s="8" t="s">
        <v>214</v>
      </c>
      <c r="D70" s="9">
        <v>21</v>
      </c>
      <c r="E70" s="8"/>
      <c r="F70" s="9" t="s">
        <v>67</v>
      </c>
      <c r="G70" s="25" t="s">
        <v>43</v>
      </c>
      <c r="H70" s="9"/>
      <c r="I70" s="8"/>
      <c r="J70" s="9" t="s">
        <v>205</v>
      </c>
      <c r="K70" s="8"/>
      <c r="L70" s="9" t="s">
        <v>170</v>
      </c>
      <c r="M70" s="9" t="s">
        <v>206</v>
      </c>
      <c r="N70" s="10" t="s">
        <v>207</v>
      </c>
      <c r="O70" s="11">
        <f t="shared" si="1"/>
        <v>8</v>
      </c>
      <c r="P70" s="42"/>
      <c r="Q70" s="44">
        <f>P70/P$72</f>
        <v>0</v>
      </c>
    </row>
    <row r="71" spans="1:17" x14ac:dyDescent="0.25">
      <c r="A71" s="34" t="s">
        <v>208</v>
      </c>
      <c r="B71" s="35" t="s">
        <v>209</v>
      </c>
      <c r="C71" s="16"/>
      <c r="D71" s="17" t="s">
        <v>210</v>
      </c>
      <c r="E71" s="16"/>
      <c r="F71" s="17"/>
      <c r="G71" s="29"/>
      <c r="H71" s="17"/>
      <c r="I71" s="16"/>
      <c r="J71" s="17" t="s">
        <v>211</v>
      </c>
      <c r="K71" s="16" t="s">
        <v>170</v>
      </c>
      <c r="L71" s="17"/>
      <c r="M71" s="17"/>
      <c r="N71" s="18"/>
      <c r="O71" s="19">
        <f t="shared" si="1"/>
        <v>3</v>
      </c>
    </row>
    <row r="72" spans="1:17" x14ac:dyDescent="0.25">
      <c r="A72" s="36"/>
      <c r="P72" s="43">
        <f>SUM(P2:P71)</f>
        <v>96</v>
      </c>
    </row>
    <row r="73" spans="1:17" x14ac:dyDescent="0.25">
      <c r="A73" s="36"/>
    </row>
    <row r="74" spans="1:17" x14ac:dyDescent="0.25">
      <c r="A74" s="36"/>
    </row>
    <row r="75" spans="1:17" x14ac:dyDescent="0.25">
      <c r="A75" s="36"/>
    </row>
    <row r="76" spans="1:17" x14ac:dyDescent="0.25">
      <c r="A76" s="36"/>
    </row>
    <row r="77" spans="1:17" x14ac:dyDescent="0.25">
      <c r="A77" s="36"/>
    </row>
    <row r="78" spans="1:17" x14ac:dyDescent="0.25">
      <c r="A78" s="36"/>
    </row>
  </sheetData>
  <autoFilter ref="A1:O7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COPLFR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2018-08-28T13:34:30Z</dcterms:created>
  <dcterms:modified xsi:type="dcterms:W3CDTF">2019-04-16T12:40:57Z</dcterms:modified>
</cp:coreProperties>
</file>