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Excel\"/>
    </mc:Choice>
  </mc:AlternateContent>
  <bookViews>
    <workbookView xWindow="0" yWindow="0" windowWidth="24000" windowHeight="9735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  <sheet name="26" sheetId="26" r:id="rId28"/>
    <sheet name="27" sheetId="56" r:id="rId29"/>
    <sheet name="28" sheetId="57" r:id="rId3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 a="1"/>
  <c r="M2" i="1" s="1"/>
  <c r="P2" i="1" s="1"/>
  <c r="O35" i="1"/>
  <c r="N35" i="1"/>
  <c r="M35" i="1"/>
  <c r="O34" i="1"/>
  <c r="N34" i="1"/>
  <c r="M34" i="1"/>
  <c r="A35" i="56"/>
  <c r="P33" i="1"/>
  <c r="O33" i="1"/>
  <c r="A28" i="26"/>
  <c r="A24" i="26"/>
  <c r="O31" i="1"/>
  <c r="N31" i="1"/>
  <c r="A24" i="28"/>
  <c r="A11" i="28"/>
  <c r="A7" i="28"/>
  <c r="N23" i="1"/>
  <c r="A27" i="35"/>
  <c r="A23" i="35"/>
  <c r="P22" i="1"/>
  <c r="O22" i="1"/>
  <c r="A37" i="36"/>
  <c r="A33" i="36"/>
  <c r="A30" i="57"/>
  <c r="L34" i="1"/>
  <c r="B34" i="1"/>
  <c r="A4" i="56" s="1"/>
  <c r="N33" i="1"/>
  <c r="M33" i="1"/>
  <c r="L33" i="1"/>
  <c r="B33" i="1"/>
  <c r="A17" i="57"/>
  <c r="A7" i="57"/>
  <c r="A29" i="56"/>
  <c r="A25" i="56"/>
  <c r="J33" i="1"/>
  <c r="J34" i="1"/>
  <c r="A13" i="2" l="1"/>
  <c r="Q11" i="1"/>
  <c r="R11" i="1"/>
  <c r="A27" i="53"/>
  <c r="A23" i="53"/>
  <c r="M12" i="1"/>
  <c r="N12" i="1"/>
  <c r="O12" i="1"/>
  <c r="M13" i="1"/>
  <c r="N13" i="1"/>
  <c r="M14" i="1"/>
  <c r="N14" i="1"/>
  <c r="M15" i="1"/>
  <c r="N15" i="1"/>
  <c r="O15" i="1"/>
  <c r="P15" i="1"/>
  <c r="M16" i="1"/>
  <c r="N16" i="1"/>
  <c r="M17" i="1"/>
  <c r="M18" i="1"/>
  <c r="N18" i="1"/>
  <c r="O18" i="1"/>
  <c r="M19" i="1"/>
  <c r="N19" i="1"/>
  <c r="M20" i="1"/>
  <c r="N20" i="1"/>
  <c r="M21" i="1"/>
  <c r="N21" i="1"/>
  <c r="M22" i="1"/>
  <c r="N22" i="1"/>
  <c r="M23" i="1"/>
  <c r="M24" i="1"/>
  <c r="N24" i="1"/>
  <c r="M25" i="1"/>
  <c r="N25" i="1"/>
  <c r="O25" i="1"/>
  <c r="M26" i="1"/>
  <c r="N26" i="1"/>
  <c r="M27" i="1"/>
  <c r="N27" i="1"/>
  <c r="M28" i="1"/>
  <c r="M29" i="1"/>
  <c r="N29" i="1"/>
  <c r="O29" i="1"/>
  <c r="M30" i="1"/>
  <c r="N30" i="1"/>
  <c r="O30" i="1"/>
  <c r="M31" i="1"/>
  <c r="M32" i="1"/>
  <c r="N32" i="1"/>
  <c r="O32" i="1"/>
  <c r="M8" i="1"/>
  <c r="N8" i="1"/>
  <c r="O8" i="1"/>
  <c r="M9" i="1"/>
  <c r="N9" i="1"/>
  <c r="M10" i="1"/>
  <c r="N10" i="1"/>
  <c r="M11" i="1"/>
  <c r="N11" i="1"/>
  <c r="O11" i="1"/>
  <c r="P11" i="1"/>
  <c r="A15" i="52"/>
  <c r="A19" i="49"/>
  <c r="A15" i="49"/>
  <c r="L35" i="1" l="1"/>
  <c r="A11" i="4" l="1"/>
  <c r="A7" i="4"/>
  <c r="A11" i="5"/>
  <c r="A7" i="5"/>
  <c r="A19" i="53"/>
  <c r="A15" i="53"/>
  <c r="A11" i="53"/>
  <c r="A7" i="53"/>
  <c r="A11" i="52"/>
  <c r="A7" i="52"/>
  <c r="A15" i="51"/>
  <c r="A7" i="51"/>
  <c r="A11" i="50"/>
  <c r="A7" i="50"/>
  <c r="A11" i="49"/>
  <c r="A7" i="49"/>
  <c r="A36" i="42"/>
  <c r="A32" i="42"/>
  <c r="A39" i="40"/>
  <c r="A35" i="40"/>
  <c r="A31" i="40"/>
  <c r="A14" i="39"/>
  <c r="A7" i="39"/>
  <c r="A29" i="38"/>
  <c r="A25" i="38"/>
  <c r="A35" i="37"/>
  <c r="A31" i="37"/>
  <c r="A29" i="36"/>
  <c r="A25" i="36"/>
  <c r="A25" i="54"/>
  <c r="A21" i="54"/>
  <c r="A15" i="20"/>
  <c r="A11" i="20"/>
  <c r="A7" i="20"/>
  <c r="A11" i="21"/>
  <c r="A7" i="21"/>
  <c r="A11" i="22"/>
  <c r="A7" i="22"/>
  <c r="A28" i="30"/>
  <c r="A24" i="30"/>
  <c r="A20" i="30"/>
  <c r="A29" i="29"/>
  <c r="A25" i="29"/>
  <c r="A21" i="29"/>
  <c r="A15" i="27"/>
  <c r="A11" i="27"/>
  <c r="A7" i="27"/>
  <c r="A18" i="26"/>
  <c r="A14" i="26"/>
  <c r="A17" i="2"/>
  <c r="A7" i="2"/>
  <c r="B35" i="1"/>
  <c r="A4" i="57" s="1"/>
  <c r="J35" i="1"/>
  <c r="B9" i="1" l="1"/>
  <c r="B10" i="1"/>
  <c r="B11" i="1"/>
  <c r="B12" i="1"/>
  <c r="B13" i="1"/>
  <c r="B14" i="1"/>
  <c r="B15" i="1"/>
  <c r="B16" i="1"/>
  <c r="M3" i="1" s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8" i="1"/>
  <c r="A4" i="26" l="1"/>
  <c r="A4" i="27"/>
  <c r="A4" i="28"/>
  <c r="A4" i="29"/>
  <c r="A4" i="30"/>
  <c r="A4" i="23"/>
  <c r="A4" i="22"/>
  <c r="A4" i="21"/>
  <c r="A4" i="20"/>
  <c r="A4" i="54"/>
  <c r="A4" i="35"/>
  <c r="A4" i="36"/>
  <c r="A4" i="37"/>
  <c r="A4" i="38"/>
  <c r="A4" i="39"/>
  <c r="A4" i="40"/>
  <c r="A4" i="41"/>
  <c r="A4" i="42"/>
  <c r="A4" i="49"/>
  <c r="A4" i="50"/>
  <c r="A4" i="51"/>
  <c r="A4" i="52"/>
  <c r="A4" i="53"/>
  <c r="L26" i="1" l="1"/>
  <c r="L32" i="1"/>
  <c r="L31" i="1"/>
  <c r="L30" i="1"/>
  <c r="L29" i="1"/>
  <c r="L28" i="1"/>
  <c r="L27" i="1"/>
  <c r="J23" i="1"/>
  <c r="J29" i="1"/>
  <c r="J10" i="1"/>
  <c r="J27" i="1"/>
  <c r="J16" i="1"/>
  <c r="J32" i="1"/>
  <c r="J26" i="1"/>
  <c r="J18" i="1"/>
  <c r="J14" i="1"/>
  <c r="J11" i="1"/>
  <c r="J25" i="1"/>
  <c r="J24" i="1"/>
  <c r="J9" i="1"/>
  <c r="J30" i="1"/>
  <c r="J28" i="1"/>
  <c r="J17" i="1"/>
  <c r="J13" i="1"/>
  <c r="J12" i="1"/>
  <c r="J19" i="1"/>
  <c r="J20" i="1"/>
  <c r="J22" i="1"/>
  <c r="J21" i="1"/>
  <c r="J31" i="1"/>
  <c r="J15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A4" i="4"/>
  <c r="A4" i="5"/>
  <c r="J8" i="1"/>
  <c r="A4" i="2" l="1"/>
</calcChain>
</file>

<file path=xl/sharedStrings.xml><?xml version="1.0" encoding="utf-8"?>
<sst xmlns="http://schemas.openxmlformats.org/spreadsheetml/2006/main" count="613" uniqueCount="420">
  <si>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</si>
  <si>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</si>
  <si>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</si>
  <si>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</si>
  <si>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</si>
  <si>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</si>
  <si>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</si>
  <si>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</si>
  <si>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</si>
  <si>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</si>
  <si>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</si>
  <si>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</si>
  <si>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</si>
  <si>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</si>
  <si>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</si>
  <si>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</si>
  <si>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</si>
  <si>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t>3.) Answer each question either to the side or below the grey question area.</t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</si>
  <si>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</si>
  <si>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</si>
  <si>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</si>
  <si>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</si>
  <si>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</si>
  <si>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t>slay the beast</t>
  </si>
  <si>
    <t>Return to Point Grid</t>
  </si>
  <si>
    <t>Pts Achieved</t>
  </si>
  <si>
    <t>Pts Available</t>
  </si>
  <si>
    <t>Total</t>
  </si>
  <si>
    <t>A</t>
  </si>
  <si>
    <t>B</t>
  </si>
  <si>
    <t>thousands of dollars):</t>
  </si>
  <si>
    <t>Amortized Cost</t>
  </si>
  <si>
    <t>Fair Value</t>
  </si>
  <si>
    <t>Cash</t>
  </si>
  <si>
    <t>Current Year</t>
  </si>
  <si>
    <t>Prior Year</t>
  </si>
  <si>
    <t>Totals</t>
  </si>
  <si>
    <t>Dividends to policyholders</t>
  </si>
  <si>
    <t>Provision for reinsurance</t>
  </si>
  <si>
    <t>-</t>
  </si>
  <si>
    <t>Propose language for the OPINION section of the SAO.</t>
  </si>
  <si>
    <t>Exam 6U - Fall 2017</t>
  </si>
  <si>
    <t>Identify one concern with the funding of the National Flood Insurance Program (NFIP), and</t>
  </si>
  <si>
    <t>Briefly describe three reasons the NFIP has experienced low levels of participation.</t>
  </si>
  <si>
    <t>Propose a new law or initiative that would address one of the reasons for the low level of</t>
  </si>
  <si>
    <t>participation described in part b. above.</t>
  </si>
  <si>
    <t>Describe one argument in favor of and one argument against offering wind coverage under</t>
  </si>
  <si>
    <t>the NFIP .</t>
  </si>
  <si>
    <t>Describe three reasons for government participation in insurance.</t>
  </si>
  <si>
    <t>Identify three levels of government involvement in the provision of insurance and, for each</t>
  </si>
  <si>
    <t>level identified, provide an example of a government program .</t>
  </si>
  <si>
    <t>An insurer writes personal auto insurance in two states, one of which has a Joint</t>
  </si>
  <si>
    <t>Underwriting Association and the other of which has an Assigned Risk Plan.</t>
  </si>
  <si>
    <t>Assuming that the insurer has the same market share in both states, and that the size of the</t>
  </si>
  <si>
    <t>residual market is the same in both states:</t>
  </si>
  <si>
    <t>Briefly describe how the following items are handled in a state with a Reinsurance Facility :</t>
  </si>
  <si>
    <t xml:space="preserve">    ii.     Servicing of claims</t>
  </si>
  <si>
    <t xml:space="preserve">     i.     Assignment of drivers to insurers</t>
  </si>
  <si>
    <t xml:space="preserve">     i.     Briefly describe how the insurer's residual market losses are determined in each state.</t>
  </si>
  <si>
    <t xml:space="preserve">    ii.     Compare the expected volatility of the insurer's financial results attributable to</t>
  </si>
  <si>
    <t xml:space="preserve">             residual market business in each state.</t>
  </si>
  <si>
    <t>Identify two types of recoveries that a policyholder of an insolvent insurer may be entitled to</t>
  </si>
  <si>
    <t>receive from a state guaranty fund.</t>
  </si>
  <si>
    <t>Briefly describe three potential limitations to a policyholder's recoveries from a state</t>
  </si>
  <si>
    <t>guaranty fund.</t>
  </si>
  <si>
    <t>Briefly describe three characteristics of "the business of insurance" as established in the</t>
  </si>
  <si>
    <t>Royal Drug case.</t>
  </si>
  <si>
    <t>Briefly describe two exceptions that allow for federal intervention in the regulation of</t>
  </si>
  <si>
    <t>insurance under the McCarran-Ferguson Act.</t>
  </si>
  <si>
    <t>Briefly describe two complicating features of the regulation of insurance rates from the</t>
  </si>
  <si>
    <t>perspective of the regulator.</t>
  </si>
  <si>
    <t>Identify two types of insurance companies that the Dodd-Frank Act grants the federal</t>
  </si>
  <si>
    <t>government the authority to regulate.</t>
  </si>
  <si>
    <t>Briefly describe two actions required of insurance companies subject to federal oversight</t>
  </si>
  <si>
    <t>under the Dodd-Frank Act.</t>
  </si>
  <si>
    <t>Briefly describe two rationales for the Southeastern Underwriters Association decision.</t>
  </si>
  <si>
    <t>Identify and briefly describe two characteristics of the U.S. insurance regulatory system that</t>
  </si>
  <si>
    <t>limit regulatory failures.</t>
  </si>
  <si>
    <t>Risk Retention Groups.</t>
  </si>
  <si>
    <t>Explain why each of the characteristics identified in part a. above may not be effective for</t>
  </si>
  <si>
    <t>Provide one counterargument for each of the following regulatory concerns with using credit­</t>
  </si>
  <si>
    <t>based insurance scores as a rating variable during an economic downturn:</t>
  </si>
  <si>
    <t>Other than the concerns listed in part a. above, briefly describe two concerns that regulators</t>
  </si>
  <si>
    <t>have expressed regarding the use of credit-based insurance scores in ratemaking.</t>
  </si>
  <si>
    <t>Identify three actions state regulators can take to limit the use of credit-based insurance</t>
  </si>
  <si>
    <t>scores.</t>
  </si>
  <si>
    <t xml:space="preserve">     i.     A shift to lower credit scores will result in higher premiums for all insureds.</t>
  </si>
  <si>
    <t xml:space="preserve">    ii.     A dramatic shift in credit scores will disrupt the current rate relativities, resulting in</t>
  </si>
  <si>
    <t xml:space="preserve">             incorrect individual premiums.</t>
  </si>
  <si>
    <t>Provide one argument for and one argument against the claim that telematics-supported</t>
  </si>
  <si>
    <t>Identify four driving behaviors that may result in a higher premium in a rating program that</t>
  </si>
  <si>
    <t>uses UBI.</t>
  </si>
  <si>
    <t>usage-based insurance (UBI) will increase the availability and/or affordability of personal</t>
  </si>
  <si>
    <t>automobile insurance.</t>
  </si>
  <si>
    <t>Calculate an insurance company's 2016 statutory policyholders' surplus using the following</t>
  </si>
  <si>
    <t>information (all figures are in millions of dollars):</t>
  </si>
  <si>
    <t>Policyholders' Surplus</t>
  </si>
  <si>
    <t>Net Premium Written</t>
  </si>
  <si>
    <t>c</t>
  </si>
  <si>
    <t>Net Premium Earned</t>
  </si>
  <si>
    <t>D</t>
  </si>
  <si>
    <t>Losses Incurred</t>
  </si>
  <si>
    <t>E</t>
  </si>
  <si>
    <t>Loss Adjustment Expenses Incurred</t>
  </si>
  <si>
    <t>F</t>
  </si>
  <si>
    <t>Other Underwriting Expense Incurred</t>
  </si>
  <si>
    <t>G</t>
  </si>
  <si>
    <t>Net Investment Income Earned</t>
  </si>
  <si>
    <t>H</t>
  </si>
  <si>
    <t>Net Realized Capital Gain less Capital Gains Tax</t>
  </si>
  <si>
    <t>I</t>
  </si>
  <si>
    <t>Net Unrealized Capital Gains less Capital Gains Tax</t>
  </si>
  <si>
    <t>J</t>
  </si>
  <si>
    <t>Other Income</t>
  </si>
  <si>
    <t>K</t>
  </si>
  <si>
    <t>Dividends to Policyholders</t>
  </si>
  <si>
    <t>L</t>
  </si>
  <si>
    <t>Dividends to Stockholders</t>
  </si>
  <si>
    <t>M</t>
  </si>
  <si>
    <t>Federal and Foreign Taxes Incurred</t>
  </si>
  <si>
    <t>N</t>
  </si>
  <si>
    <t>Net Deferred Income Tax</t>
  </si>
  <si>
    <t>Provision for Reinsurance</t>
  </si>
  <si>
    <t>p</t>
  </si>
  <si>
    <t>Total Assets</t>
  </si>
  <si>
    <t>Q</t>
  </si>
  <si>
    <t>Non-Admitted Assets</t>
  </si>
  <si>
    <t>Calculate the calendar year 2016 case incurred net loss and DCC expense.</t>
  </si>
  <si>
    <t>Calculate the calendar year 2016 paid net loss and DCC expense.</t>
  </si>
  <si>
    <t>Based on the data provided, describe one potential concern a regulator may have with this</t>
  </si>
  <si>
    <t>company's reserve adequacy.</t>
  </si>
  <si>
    <t>A company that began writing business in 2012 writes only commercial auto liability. The</t>
  </si>
  <si>
    <t>following excerpts are from the company's 2016 Schedule P.</t>
  </si>
  <si>
    <t>Sch. P, Part 2 - Incurred Net Loss and DCC Expense Reported at Year End</t>
  </si>
  <si>
    <t>Given the following information for a quota share treaty with a certified reinsurer:</t>
  </si>
  <si>
    <t>Identify whether the contract should qualify for prospective reinsurance accounting</t>
  </si>
  <si>
    <t>treatment, retroactive reinsurance accounting treatment, or neither, and describe the rationale .</t>
  </si>
  <si>
    <t xml:space="preserve">     •        The reinsurer agrees to reimburse the ceding entity for losses that may be incurred as a</t>
  </si>
  <si>
    <t xml:space="preserve">               result of future insurable events covered under this contract.</t>
  </si>
  <si>
    <t xml:space="preserve">               covered by the reinsurance arrangement.</t>
  </si>
  <si>
    <t xml:space="preserve">     •        The contract is signed and finalized 60 days after the commencement of the policy period</t>
  </si>
  <si>
    <t>Given the following information for a catastrophe treaty with an authorized reinsurer:</t>
  </si>
  <si>
    <t>treatment, retroactive reinsurance accounting treatment, or neither, and describe the rationale.</t>
  </si>
  <si>
    <t xml:space="preserve">     •        Deposit premium is $90,000. No reinstatements are permitted.</t>
  </si>
  <si>
    <t xml:space="preserve">     •        The contract is signed and finalized prior to the commencement of the policy period</t>
  </si>
  <si>
    <t xml:space="preserve">     •        The contract includes a fixed payment schedule that begins 24 months after the end of</t>
  </si>
  <si>
    <t xml:space="preserve">               the policy period covered by the contract with total payments capped at $100,000.</t>
  </si>
  <si>
    <t>For a reinsurance contract that is recorded using deposit accounting, briefly describe how the</t>
  </si>
  <si>
    <t>reinsurer should record the unpaid loss and loss adjustment expenses in the Annual Statement</t>
  </si>
  <si>
    <t>Balance Sheet.</t>
  </si>
  <si>
    <t>Years in Which Losses Were Incurred</t>
  </si>
  <si>
    <t>Sch. P, Part 3 - Cumulative Paid Net Loss and DCC Expense Reported at Year End</t>
  </si>
  <si>
    <t>Sch. P, Part 4 - Bulk &amp; IBNR Reserves on Net Loss and DCC Expense Reported at Year End</t>
  </si>
  <si>
    <t xml:space="preserve">     i.     Loss Reserves</t>
  </si>
  <si>
    <t xml:space="preserve">    ii.     Total Liabilities</t>
  </si>
  <si>
    <t xml:space="preserve">   iii.     Net Income</t>
  </si>
  <si>
    <t xml:space="preserve">   iv.     Policyholders' Surplus</t>
  </si>
  <si>
    <t>Assuming the agreement meets risk transfer requirements , briefly describe the retroactive</t>
  </si>
  <si>
    <t>reinsurance agreement's effect on the insurance company for each of the following under SAP:</t>
  </si>
  <si>
    <t>An insurance company has entered into a retroactive reinsurance agreement.</t>
  </si>
  <si>
    <t>Assuming the agreement meets risk transfer requirements, briefly describe the retroactive</t>
  </si>
  <si>
    <t>reinsurance agreement's effect on the insurance company for each of the following under</t>
  </si>
  <si>
    <t>U.S. GAAP:</t>
  </si>
  <si>
    <t>An insurance company owns the following bond portfolio:</t>
  </si>
  <si>
    <t>NAIC Rating</t>
  </si>
  <si>
    <t>Actual Cost</t>
  </si>
  <si>
    <t>The insurance company has only the following additional assets on its balance sheet:</t>
  </si>
  <si>
    <t>Nonadmitted Assets</t>
  </si>
  <si>
    <t>Admitted Assets</t>
  </si>
  <si>
    <t>Preferred Stocks</t>
  </si>
  <si>
    <t>Common Stocks</t>
  </si>
  <si>
    <t>Other invested assets</t>
  </si>
  <si>
    <t>Uncollected premiums and agents balances</t>
  </si>
  <si>
    <t>Deferred premiums and agents balances</t>
  </si>
  <si>
    <t>Amounts recoverable from reinsurers</t>
  </si>
  <si>
    <t>Net deferred tax asset</t>
  </si>
  <si>
    <t>Other non-invested assets</t>
  </si>
  <si>
    <t>Total Assets excluding Bonds</t>
  </si>
  <si>
    <t>Calculate the total adjusted carrying value of bonds under SAP.</t>
  </si>
  <si>
    <t>Describe three concerns a regulator may have regarding the overall health of this insurer</t>
  </si>
  <si>
    <t>based on its assets.</t>
  </si>
  <si>
    <t>The following information is reported on an insurance company's 2016 Schedule F, Part 9 (all</t>
  </si>
  <si>
    <t>figures are in thousands of dollars).</t>
  </si>
  <si>
    <t>As Reported</t>
  </si>
  <si>
    <t>Restate the balance sheet above to a gross of ceded basis.</t>
  </si>
  <si>
    <t>Briefly describe one strength and one weakness of using Schedule F as a solvency monitoring</t>
  </si>
  <si>
    <t>tool.</t>
  </si>
  <si>
    <t>ASSETS</t>
  </si>
  <si>
    <t>(Net of Ceded)</t>
  </si>
  <si>
    <t>Cash and Invested Assets</t>
  </si>
  <si>
    <t>Premiums  and considerations</t>
  </si>
  <si>
    <t>Reinsurance recoverable on loss and LAE payments</t>
  </si>
  <si>
    <t>Funds held by or deposited with reinsured companies</t>
  </si>
  <si>
    <t>Other assets</t>
  </si>
  <si>
    <t>Net amount recoverable from reinsurers</t>
  </si>
  <si>
    <t>LIABILITIES</t>
  </si>
  <si>
    <t>Losses and LAE</t>
  </si>
  <si>
    <t>Unearned  premiums</t>
  </si>
  <si>
    <t>Advance premiums</t>
  </si>
  <si>
    <t>Dividends declared and unpaid</t>
  </si>
  <si>
    <t>Ceded reinsurance premiums payable</t>
  </si>
  <si>
    <t>Funds held by coinpany under reinsurance treaties</t>
  </si>
  <si>
    <t>Total Liabilities</t>
  </si>
  <si>
    <t>Surplus</t>
  </si>
  <si>
    <t>•   Ceded loss and loss adjustment expense reserves are 250 in Schedule P, Part 1.</t>
  </si>
  <si>
    <t>•   Ceded unearned premium reserves are 40 in Schedule F, Part 3.</t>
  </si>
  <si>
    <t>Given the following direct and assumed premium and loss information for an insurance company</t>
  </si>
  <si>
    <t>that started writing business on January 1, 2015 (in millions of dollars):</t>
  </si>
  <si>
    <t>Total premiums written during 2015</t>
  </si>
  <si>
    <t>Total premiums earned during 2015</t>
  </si>
  <si>
    <t>Total losses unpaid as of December 31, 2015</t>
  </si>
  <si>
    <t>Policyholders' Surplus as of December 31, 2015</t>
  </si>
  <si>
    <t>Total losses paid during 2016</t>
  </si>
  <si>
    <t>Accident year 2016 losses paid during 2016</t>
  </si>
  <si>
    <t>Total losses unpaid as of December 31, 2016</t>
  </si>
  <si>
    <t>Accident year 2016 losses unpaid as of December 31, 2016</t>
  </si>
  <si>
    <t>Additionally:</t>
  </si>
  <si>
    <t>Determine whether the insurance company's 2015 IRIS ratio 4, Surplus Aid to Policyholders'</t>
  </si>
  <si>
    <t>Surplus, falls within the range of usual values.</t>
  </si>
  <si>
    <t>Determine whether the insurance company's 2015 IRIS ratio 2 falls within the range of usual</t>
  </si>
  <si>
    <t>values.</t>
  </si>
  <si>
    <t>Determine whether the insurance company's 2016 IRIS ratio 11 falls within the range of</t>
  </si>
  <si>
    <t>usual values.</t>
  </si>
  <si>
    <t>Fully describe the impact on the insurance company's 2016 IRIS ratio 11 if the reinsurer</t>
  </si>
  <si>
    <t>were to become insolvent during 2016.</t>
  </si>
  <si>
    <t>•    There are no Defense and Cost Containment expenses.</t>
  </si>
  <si>
    <t>•    The ceding commission for the reinsurance agreement is 30%.</t>
  </si>
  <si>
    <t xml:space="preserve">      non-affiliated reinsurance company, covering 70% of its business written. This contract</t>
  </si>
  <si>
    <t xml:space="preserve">      was renewed on January 1, 2016.</t>
  </si>
  <si>
    <t>•    On January 1, 2015 the insurer entered into a quota share reinsurance agreement, with a</t>
  </si>
  <si>
    <t>Given the following information for 2016 (in thousands of dollars):</t>
  </si>
  <si>
    <t>Company A</t>
  </si>
  <si>
    <t>Company B</t>
  </si>
  <si>
    <t>Direct Written Premium</t>
  </si>
  <si>
    <t>Assumed Written Premium</t>
  </si>
  <si>
    <t>Ceded Written Premium</t>
  </si>
  <si>
    <t>Net Underwriting Profit</t>
  </si>
  <si>
    <t>Company A 's distribution of net written premium:</t>
  </si>
  <si>
    <t>Fire and Allied Lines</t>
  </si>
  <si>
    <t>60%</t>
  </si>
  <si>
    <t>Homeowners</t>
  </si>
  <si>
    <t>40%</t>
  </si>
  <si>
    <t>Company B's distribution of net written premium:</t>
  </si>
  <si>
    <t>Commercial General Liability</t>
  </si>
  <si>
    <t>55%</t>
  </si>
  <si>
    <t>Workers Compensation</t>
  </si>
  <si>
    <t>45%</t>
  </si>
  <si>
    <t>Based on the information above, describe two reasons why a regulator may be more</t>
  </si>
  <si>
    <t>concerned about the financial health of Company A than Company B.</t>
  </si>
  <si>
    <t>concerned about the financial health of Company B than Company A.</t>
  </si>
  <si>
    <t>Given the following information from an insurance company's 2016 Annual Statement (all dollar</t>
  </si>
  <si>
    <t>figures are in thousands):</t>
  </si>
  <si>
    <t>Given the following RBC charges for this insurer for 2016:</t>
  </si>
  <si>
    <t>Calculate the 2016 RBC ratio.</t>
  </si>
  <si>
    <t>Determine the 2016 RBC Action Level for the insurer, and briefly describe the actions</t>
  </si>
  <si>
    <t>required of both the regulator and the company under the RBC Model Act.</t>
  </si>
  <si>
    <t xml:space="preserve">   •   R5 is $2,000</t>
  </si>
  <si>
    <t xml:space="preserve">   •   R4 is $9,700</t>
  </si>
  <si>
    <t xml:space="preserve">   •   R3 is $270</t>
  </si>
  <si>
    <t xml:space="preserve">   •   R2 is $1,500</t>
  </si>
  <si>
    <t xml:space="preserve">   •   R0 is $0</t>
  </si>
  <si>
    <t xml:space="preserve">   •   Total adjusted capital is $12,800</t>
  </si>
  <si>
    <t xml:space="preserve">   •   Policyholder dividend ratio is 10%</t>
  </si>
  <si>
    <t xml:space="preserve">   •   Company expense ratio is 40%</t>
  </si>
  <si>
    <t xml:space="preserve">   •   Company net loss &amp; LAE ratio is 75%</t>
  </si>
  <si>
    <t xml:space="preserve">   •   R1 is $500</t>
  </si>
  <si>
    <t>Briefly describe one advantage and one disadvantage of using RBC ratios to assess the</t>
  </si>
  <si>
    <t>financial health of an insurer.</t>
  </si>
  <si>
    <t>Describe the reason why the RO charge is treated differently from the other charges in the</t>
  </si>
  <si>
    <t>RBC formula.</t>
  </si>
  <si>
    <t>Briefly describe one similarity and one difference between the RBC framework and the IRJS</t>
  </si>
  <si>
    <t>framework.</t>
  </si>
  <si>
    <t>Contrast the purpose of U.S. GAAP and SAP accounting.</t>
  </si>
  <si>
    <t>Briefly describe how each of the following is treated under both U.S. GAAP and SAP</t>
  </si>
  <si>
    <t xml:space="preserve">    ii.     Nonadmitted Assets</t>
  </si>
  <si>
    <t xml:space="preserve">     i.     Acquisition Costs</t>
  </si>
  <si>
    <t>accounting, and briefly explain how the difference in treatment supports the respective</t>
  </si>
  <si>
    <t>purposes described in part a. above:</t>
  </si>
  <si>
    <t>Briefly describe the three components of the fair value of an insurance liability under U.S.</t>
  </si>
  <si>
    <t>GAAP purchase accounting, and propose a methodology for determining each component.</t>
  </si>
  <si>
    <t>Describe the treatment of goodwill under each of SAP and U.S. GAAP purchase accounting.</t>
  </si>
  <si>
    <t>The following information is available for an insurance company that was formed on January 1,</t>
  </si>
  <si>
    <t>2015 (in thousands of dollars):</t>
  </si>
  <si>
    <t>Written Premium</t>
  </si>
  <si>
    <t>Unearned Premium Reserve</t>
  </si>
  <si>
    <t>Paid Losses</t>
  </si>
  <si>
    <t>Undiscounted Loss Reserves</t>
  </si>
  <si>
    <t>Discounted Loss Reserves</t>
  </si>
  <si>
    <t>Interest on Tax-Exempt Municipal Bonds</t>
  </si>
  <si>
    <t>Dividend Income</t>
  </si>
  <si>
    <t>The corporate tax rate is 35%.</t>
  </si>
  <si>
    <t>Calculate the company's 2016 income tax assuming that dividend income is generated</t>
  </si>
  <si>
    <t>exclusively from a company that is 50% owned.</t>
  </si>
  <si>
    <t>An Appointed Actuary analyzed the loss and loss adjustment expense (L&amp;LAE) reserves as of</t>
  </si>
  <si>
    <t>Company Booked Net L&amp;LAE Reserves</t>
  </si>
  <si>
    <t>Company Booked Gross L&amp;LAE Reserves</t>
  </si>
  <si>
    <t>Actua ry s Point Estimate of Net L&amp;LAE Reserves</t>
  </si>
  <si>
    <t>Actuary's Low End of Reasonable Range for Net L&amp;LAE Reserves</t>
  </si>
  <si>
    <t>Actuary's High End of Reasonable Range for Net L&amp;LAE Reserves</t>
  </si>
  <si>
    <t>Actuary's Point Estimate of Gross L&amp;LAE Reserves</t>
  </si>
  <si>
    <t>Actuary' s Low End of Reasonable Range for Gross L&amp;LAE Reserves</t>
  </si>
  <si>
    <t>Actuary's High End of Reasonable Range for Gross L&amp;LAE Reserves</t>
  </si>
  <si>
    <t>•  The scope of the Statement of Actuarial Opinion (SAO) does not include any Unearned</t>
  </si>
  <si>
    <t>Identify the appropriate entry on Exhibit B, item 4 "Type of Opinion" for this SAO, and</t>
  </si>
  <si>
    <t>briefly explain the rationale.</t>
  </si>
  <si>
    <t>Construct the Actuarial Opinion Summary, items A through D.</t>
  </si>
  <si>
    <t xml:space="preserve">    Premium Reserves for Long Duration Contracts or Other Loss Reserve items. </t>
  </si>
  <si>
    <t>December 31, 2016 for an insurance company domiciled in State X. The following information is</t>
  </si>
  <si>
    <t>given (all figures are in millions of dollars):</t>
  </si>
  <si>
    <t>Company A is an insurance company domiciled in State X. Company A participates as the lead</t>
  </si>
  <si>
    <t>(SAO) for Company A:</t>
  </si>
  <si>
    <t>Company A, Company B, and Company C participate in an intercompany pooling</t>
  </si>
  <si>
    <t>Company A, 80%</t>
  </si>
  <si>
    <t>Company B, 20%</t>
  </si>
  <si>
    <t>Company C, 0%</t>
  </si>
  <si>
    <t>Identify the section of the SAO that would contain the paragraph above.</t>
  </si>
  <si>
    <t>Identify and correct two errors or omissions related to intercompany pooling arrangements in</t>
  </si>
  <si>
    <t>the excerpt above.</t>
  </si>
  <si>
    <t>Describe the concept of an intercompany pooling arrangement.</t>
  </si>
  <si>
    <t xml:space="preserve">company in an intercompany pooling arrangement with Company B and Company C, both also </t>
  </si>
  <si>
    <t>domiciled in State X. The following is an excerpt from the 2016 Statement of Actuarial Opinion</t>
  </si>
  <si>
    <t xml:space="preserve">members in a manner commensurate with their pool participation. The following is a listing </t>
  </si>
  <si>
    <t>of all companies in the pool and their respective pooling percentages:</t>
  </si>
  <si>
    <t>arrangement. Premiums and losses are allocated to Company A based on its assigned</t>
  </si>
  <si>
    <t>percentage to the total pool, 80%. Analysis of the reserve items identified in Exhibit A has</t>
  </si>
  <si>
    <t>been performed for all pool companies combined and allocated to the pool companies based</t>
  </si>
  <si>
    <t>on their pooling percentages. Any favorable or adverse development will affect pool</t>
  </si>
  <si>
    <t>Briefly describe four considerations for an Appointed Actuary in the determination of</t>
  </si>
  <si>
    <t>An Appointed Actuary may be required to make disclosures in the Statement of Actuarial</t>
  </si>
  <si>
    <t>Opinion (SAO) when making use of an analysis conducted by a non-actuary.</t>
  </si>
  <si>
    <t>For each of the following scenarios, justify whether such disclosures are required:</t>
  </si>
  <si>
    <t>whether to make use of an analysis by an individual not within the Appointed Actuary's</t>
  </si>
  <si>
    <t>control.</t>
  </si>
  <si>
    <t xml:space="preserve">     i.     A catastrophe modeler estimates $10 million in reserves for the company's</t>
  </si>
  <si>
    <t xml:space="preserve">            commercial property line of business. The company carries a total of $2 billion in</t>
  </si>
  <si>
    <t xml:space="preserve">            reserves. The Appointed Actuary did not review the analysis.</t>
  </si>
  <si>
    <t xml:space="preserve">    ii.     A claims litigation specialist uses statistical models to estimate reserves of</t>
  </si>
  <si>
    <t xml:space="preserve">            $300 million for the company's liability lines of business. The company carries a total</t>
  </si>
  <si>
    <t xml:space="preserve">            of $1 billion in reserves. The Appointed Actuary reviewed the analysis and</t>
  </si>
  <si>
    <t xml:space="preserve">            confirmed that the general methodology was reasonable.</t>
  </si>
  <si>
    <r>
      <rPr>
        <sz val="11"/>
        <color rgb="FF2B2A28"/>
        <rFont val="Calibri"/>
        <family val="2"/>
        <scheme val="minor"/>
      </rPr>
      <t>For each scenario in part b. above, identify any additional required SAO disclosures.</t>
    </r>
  </si>
  <si>
    <r>
      <rPr>
        <sz val="11"/>
        <color rgb="FF2A2826"/>
        <rFont val="Calibri"/>
        <family val="2"/>
        <scheme val="minor"/>
      </rPr>
      <t>Fully explain whether a state guaranty fund is a desirable solvency backstop.</t>
    </r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</si>
  <si>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</si>
  <si>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</si>
  <si>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</si>
  <si>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</si>
  <si>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</si>
  <si>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r>
      <t xml:space="preserve">9.) Use the </t>
    </r>
    <r>
      <rPr>
        <u/>
        <sz val="11"/>
        <color theme="1"/>
        <rFont val="Calibri"/>
        <family val="2"/>
        <scheme val="minor"/>
      </rPr>
      <t>Reset Exam</t>
    </r>
    <r>
      <rPr>
        <sz val="11"/>
        <color theme="1"/>
        <rFont val="Calibri"/>
        <family val="2"/>
        <scheme val="minor"/>
      </rPr>
      <t xml:space="preserve"> button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clear all of your work ready for a new attempt at this exam later.</t>
    </r>
  </si>
  <si>
    <t>Briefly describe four considerations with respect to the reinsurance collectibility disclosure in</t>
  </si>
  <si>
    <t>the RELEVANT COMMENTS section of the Statement of Actuarial Opinion.</t>
  </si>
  <si>
    <t>Briefly describe two reasons reinsurance may be considered uncollectible.</t>
  </si>
  <si>
    <t>Briefly describe three ways in which an actuary might assess reinsurance collectibility.</t>
  </si>
  <si>
    <t>Given the following scenario for an insurance company:</t>
  </si>
  <si>
    <t>An actuary performed an analysis of unpaid claims to prepare the Statement of Actuarial Opinion</t>
  </si>
  <si>
    <t>(SAO) as of December 31, 2016.</t>
  </si>
  <si>
    <t>Propose and justify two materiality standards based on different metrics.</t>
  </si>
  <si>
    <t>On May 1, 2017, the insurance company's claims department infonns the actuary of an error</t>
  </si>
  <si>
    <t>Other than those provided in part a. above, briefly describe two bases for a materiality</t>
  </si>
  <si>
    <t>standard in the SAO.</t>
  </si>
  <si>
    <t>in the December 31, 2016 data. The error would have increased the actuary's workers</t>
  </si>
  <si>
    <t xml:space="preserve"> compensation estimated ultimate losses by $10 million for accident year 2016. For the </t>
  </si>
  <si>
    <t>scenario above, briefly describe whether the data error should be communicated to the</t>
  </si>
  <si>
    <t>intended user of the actuary's work products.</t>
  </si>
  <si>
    <t>Identify two places in the SAO where the materiality standard is disclosed.</t>
  </si>
  <si>
    <t xml:space="preserve">     •  The actuary's range ofreasonable estimates for the reserves is $400 million to $475</t>
  </si>
  <si>
    <t xml:space="preserve">          million.</t>
  </si>
  <si>
    <t xml:space="preserve">     •  The insurance company booked reserves of $450 million .</t>
  </si>
  <si>
    <t xml:space="preserve">     •  Policyholders' surplus is $600 million.</t>
  </si>
  <si>
    <t>A monoline insurer has reported the following experience (figures in the tables below are in</t>
  </si>
  <si>
    <t>Ceded Paid Loss for Primary without Commutation</t>
  </si>
  <si>
    <t>Policy Year</t>
  </si>
  <si>
    <t>@12 months</t>
  </si>
  <si>
    <t>@24 months</t>
  </si>
  <si>
    <t>@36 months</t>
  </si>
  <si>
    <t>Net Reserves (Case + IBNR) for Primary without Commutation</t>
  </si>
  <si>
    <t xml:space="preserve">     •     A 25% quota share reinsurance agreement has been in place for all three policy years</t>
  </si>
  <si>
    <t xml:space="preserve">     •     The insurer's discount factor is 0.875 for all years.</t>
  </si>
  <si>
    <t xml:space="preserve">     •     2016 Calendar Year Taxable Income, prior to the commutation, is 37.5 thousand dollars.</t>
  </si>
  <si>
    <t xml:space="preserve">     •     The insurer is considering commuting the reinsurance contract before year-end 2016.</t>
  </si>
  <si>
    <t xml:space="preserve">            with the same reinsurer.</t>
  </si>
  <si>
    <t>The insurance company has decided to commute the reinsurance contract for policy year</t>
  </si>
  <si>
    <t>2014. Calculate the commutation price that would result in the insurance company paying no</t>
  </si>
  <si>
    <t>income tax for calendar year 2016.</t>
  </si>
  <si>
    <t>After negotiation with the reinsurer, a commutation price of $250,000 was agreed upon .</t>
  </si>
  <si>
    <t>Calculate the following loss triangles for the insurer after the commutation under SAP:</t>
  </si>
  <si>
    <t xml:space="preserve">     i.     Net paid losses for policy years 2014 through 2016</t>
  </si>
  <si>
    <t xml:space="preserve">    ii.     Net ultimate losses for policy years 2014 through 2016</t>
  </si>
  <si>
    <t>Other than minimizing taxable income, identify two potential benefits to this insurance</t>
  </si>
  <si>
    <t>company of commuting the reinsurance contract for only one policy year.</t>
  </si>
  <si>
    <t>Calculate the 2016 statutory net income.</t>
  </si>
  <si>
    <t>Identify a user for each of the following and briefly describe how the exhibit satisfies a need</t>
  </si>
  <si>
    <t>of the user:</t>
  </si>
  <si>
    <t xml:space="preserve">     i.     Balance Sheet</t>
  </si>
  <si>
    <t xml:space="preserve">    ii.     Income Statement</t>
  </si>
  <si>
    <t>The following excerpts are from a company's 2016 Annual Statement (all figures are in</t>
  </si>
  <si>
    <t>LIABILITIES, SURPLUS, AND OTHER FUNDS</t>
  </si>
  <si>
    <t>Surplus notes</t>
  </si>
  <si>
    <t>Gross paid-in and contributed surplus</t>
  </si>
  <si>
    <t>Surplus as regards policybolders</t>
  </si>
  <si>
    <t>Current Year Total</t>
  </si>
  <si>
    <t>Prior Year Total</t>
  </si>
  <si>
    <t>Change in Total</t>
  </si>
  <si>
    <t>EXHIBIT OF CAPITAL GAINS (LOSSES)</t>
  </si>
  <si>
    <t>Realized Gain (Loss)</t>
  </si>
  <si>
    <t>on Sales or Maturity</t>
  </si>
  <si>
    <t>Other</t>
  </si>
  <si>
    <t>Realized</t>
  </si>
  <si>
    <t>Adjustments</t>
  </si>
  <si>
    <t>Capital</t>
  </si>
  <si>
    <t>Gain (Loss)</t>
  </si>
  <si>
    <t>Change in</t>
  </si>
  <si>
    <t>Unrealized</t>
  </si>
  <si>
    <t>Unrealized Foreign</t>
  </si>
  <si>
    <t>Exchange Capital</t>
  </si>
  <si>
    <t>Dividends  to stockholders</t>
  </si>
  <si>
    <t>During 2016, the company began recording unpaid losses net of salvage and subrogation. The</t>
  </si>
  <si>
    <t>cumulative effect of this change in accounting principle is 1,500.</t>
  </si>
  <si>
    <t>concern.</t>
  </si>
  <si>
    <t>briefly describe how the Flood Insurance Reform Act of 2012 attempted to address this</t>
  </si>
  <si>
    <t xml:space="preserve">   iii.     Distribution of operating profits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</si>
</sst>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###0;###0"/>
    <numFmt numFmtId="168" formatCode="&quot;$&quot;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2B2A28"/>
      <name val="Calibri"/>
      <family val="2"/>
      <scheme val="minor"/>
    </font>
    <font>
      <sz val="11"/>
      <color rgb="FF2A282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</cellStyleXfs>
  <cellXfs count="2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5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</xf>
    <xf numFmtId="0" fontId="13" fillId="2" borderId="0" xfId="0" applyFont="1" applyFill="1" applyBorder="1" applyProtection="1"/>
    <xf numFmtId="0" fontId="13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9" xfId="0" applyFont="1" applyFill="1" applyBorder="1" applyProtection="1"/>
    <xf numFmtId="0" fontId="0" fillId="2" borderId="10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2" borderId="7" xfId="0" applyFont="1" applyFill="1" applyBorder="1" applyAlignment="1" applyProtection="1"/>
    <xf numFmtId="0" fontId="0" fillId="2" borderId="0" xfId="0" applyFont="1" applyFill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center"/>
    </xf>
    <xf numFmtId="0" fontId="0" fillId="2" borderId="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vertical="top"/>
    </xf>
    <xf numFmtId="0" fontId="0" fillId="0" borderId="0" xfId="0" applyFont="1" applyBorder="1" applyProtection="1">
      <protection locked="0"/>
    </xf>
    <xf numFmtId="0" fontId="0" fillId="0" borderId="0" xfId="0" applyFont="1" applyFill="1" applyBorder="1" applyProtection="1"/>
    <xf numFmtId="0" fontId="15" fillId="2" borderId="0" xfId="4" applyFont="1" applyFill="1" applyBorder="1" applyAlignment="1">
      <alignment horizontal="left" vertical="top"/>
    </xf>
    <xf numFmtId="0" fontId="13" fillId="2" borderId="0" xfId="0" applyFont="1" applyFill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3" fillId="2" borderId="9" xfId="0" applyFont="1" applyFill="1" applyBorder="1" applyAlignment="1">
      <alignment vertical="top"/>
    </xf>
    <xf numFmtId="0" fontId="0" fillId="0" borderId="0" xfId="0" applyFont="1" applyAlignment="1" applyProtection="1">
      <alignment horizontal="left"/>
      <protection locked="0"/>
    </xf>
    <xf numFmtId="0" fontId="16" fillId="2" borderId="0" xfId="4" applyFont="1" applyFill="1" applyBorder="1" applyAlignment="1">
      <alignment vertical="top"/>
    </xf>
    <xf numFmtId="0" fontId="16" fillId="2" borderId="0" xfId="4" applyFont="1" applyFill="1" applyBorder="1" applyAlignment="1">
      <alignment horizontal="left" vertical="top"/>
    </xf>
    <xf numFmtId="0" fontId="15" fillId="2" borderId="0" xfId="4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8" fillId="2" borderId="5" xfId="2" quotePrefix="1" applyFont="1" applyFill="1" applyBorder="1" applyAlignment="1" applyProtection="1">
      <alignment horizontal="right"/>
    </xf>
    <xf numFmtId="0" fontId="13" fillId="0" borderId="0" xfId="0" applyFont="1" applyProtection="1">
      <protection locked="0"/>
    </xf>
    <xf numFmtId="0" fontId="13" fillId="2" borderId="9" xfId="0" applyFont="1" applyFill="1" applyBorder="1" applyProtection="1"/>
    <xf numFmtId="0" fontId="13" fillId="2" borderId="10" xfId="0" applyFont="1" applyFill="1" applyBorder="1" applyProtection="1"/>
    <xf numFmtId="0" fontId="13" fillId="2" borderId="0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3" fillId="2" borderId="9" xfId="0" applyFont="1" applyFill="1" applyBorder="1" applyProtection="1">
      <protection locked="0"/>
    </xf>
    <xf numFmtId="0" fontId="15" fillId="2" borderId="9" xfId="4" applyFont="1" applyFill="1" applyBorder="1" applyAlignment="1">
      <alignment horizontal="left" vertical="top"/>
    </xf>
    <xf numFmtId="0" fontId="12" fillId="2" borderId="0" xfId="0" applyFont="1" applyFill="1" applyBorder="1" applyAlignment="1" applyProtection="1">
      <alignment horizontal="right"/>
    </xf>
    <xf numFmtId="3" fontId="13" fillId="2" borderId="0" xfId="0" applyNumberFormat="1" applyFont="1" applyFill="1" applyBorder="1" applyProtection="1"/>
    <xf numFmtId="0" fontId="13" fillId="2" borderId="0" xfId="0" applyFont="1" applyFill="1" applyBorder="1" applyAlignment="1" applyProtection="1">
      <alignment horizontal="right"/>
    </xf>
    <xf numFmtId="37" fontId="13" fillId="2" borderId="0" xfId="0" applyNumberFormat="1" applyFont="1" applyFill="1" applyBorder="1" applyAlignment="1" applyProtection="1">
      <alignment horizontal="right"/>
    </xf>
    <xf numFmtId="0" fontId="13" fillId="2" borderId="10" xfId="0" applyFont="1" applyFill="1" applyBorder="1" applyProtection="1">
      <protection locked="0"/>
    </xf>
    <xf numFmtId="0" fontId="17" fillId="2" borderId="0" xfId="0" applyFont="1" applyFill="1" applyBorder="1" applyAlignment="1">
      <alignment horizontal="left" indent="2"/>
    </xf>
    <xf numFmtId="0" fontId="12" fillId="2" borderId="0" xfId="3" applyNumberFormat="1" applyFont="1" applyFill="1" applyBorder="1" applyAlignment="1">
      <alignment horizontal="right"/>
    </xf>
    <xf numFmtId="166" fontId="13" fillId="2" borderId="0" xfId="3" applyNumberFormat="1" applyFont="1" applyFill="1" applyBorder="1" applyAlignment="1">
      <alignment horizontal="right"/>
    </xf>
    <xf numFmtId="166" fontId="12" fillId="2" borderId="0" xfId="3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/>
    </xf>
    <xf numFmtId="0" fontId="13" fillId="2" borderId="1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/>
    <xf numFmtId="0" fontId="13" fillId="2" borderId="0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alignment horizontal="left"/>
    </xf>
    <xf numFmtId="3" fontId="13" fillId="2" borderId="1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right"/>
      <protection locked="0"/>
    </xf>
    <xf numFmtId="0" fontId="15" fillId="2" borderId="7" xfId="4" applyFont="1" applyFill="1" applyBorder="1" applyAlignment="1">
      <alignment horizontal="left" vertical="top"/>
    </xf>
    <xf numFmtId="167" fontId="15" fillId="2" borderId="0" xfId="4" applyNumberFormat="1" applyFont="1" applyFill="1" applyBorder="1" applyAlignment="1">
      <alignment horizontal="right" vertical="top" wrapText="1"/>
    </xf>
    <xf numFmtId="0" fontId="15" fillId="2" borderId="0" xfId="4" applyFont="1" applyFill="1" applyBorder="1" applyAlignment="1">
      <alignment horizontal="right" vertical="top" wrapText="1"/>
    </xf>
    <xf numFmtId="0" fontId="12" fillId="2" borderId="0" xfId="0" applyFont="1" applyFill="1" applyBorder="1"/>
    <xf numFmtId="166" fontId="12" fillId="2" borderId="0" xfId="3" applyNumberFormat="1" applyFont="1" applyFill="1" applyBorder="1"/>
    <xf numFmtId="166" fontId="12" fillId="2" borderId="7" xfId="3" applyNumberFormat="1" applyFont="1" applyFill="1" applyBorder="1"/>
    <xf numFmtId="37" fontId="12" fillId="2" borderId="0" xfId="3" applyNumberFormat="1" applyFont="1" applyFill="1" applyBorder="1" applyAlignment="1"/>
    <xf numFmtId="0" fontId="12" fillId="2" borderId="0" xfId="0" applyNumberFormat="1" applyFont="1" applyFill="1" applyBorder="1"/>
    <xf numFmtId="0" fontId="12" fillId="2" borderId="0" xfId="3" applyNumberFormat="1" applyFont="1" applyFill="1" applyBorder="1" applyAlignment="1"/>
    <xf numFmtId="166" fontId="12" fillId="2" borderId="7" xfId="3" applyNumberFormat="1" applyFont="1" applyFill="1" applyBorder="1" applyAlignment="1"/>
    <xf numFmtId="0" fontId="13" fillId="2" borderId="1" xfId="0" applyFont="1" applyFill="1" applyBorder="1" applyAlignment="1" applyProtection="1">
      <alignment horizontal="center"/>
      <protection locked="0"/>
    </xf>
    <xf numFmtId="0" fontId="13" fillId="2" borderId="22" xfId="0" applyFont="1" applyFill="1" applyBorder="1" applyAlignment="1" applyProtection="1">
      <alignment horizontal="center"/>
    </xf>
    <xf numFmtId="0" fontId="12" fillId="2" borderId="0" xfId="0" applyFont="1" applyFill="1" applyBorder="1" applyAlignment="1"/>
    <xf numFmtId="0" fontId="13" fillId="2" borderId="0" xfId="0" applyFont="1" applyFill="1" applyBorder="1" applyAlignment="1"/>
    <xf numFmtId="37" fontId="13" fillId="2" borderId="0" xfId="3" applyNumberFormat="1" applyFont="1" applyFill="1" applyBorder="1" applyAlignment="1"/>
    <xf numFmtId="0" fontId="13" fillId="2" borderId="16" xfId="0" applyFont="1" applyFill="1" applyBorder="1" applyAlignment="1" applyProtection="1">
      <alignment horizontal="left"/>
      <protection locked="0"/>
    </xf>
    <xf numFmtId="0" fontId="13" fillId="2" borderId="7" xfId="0" applyFont="1" applyFill="1" applyBorder="1" applyAlignment="1">
      <alignment wrapText="1"/>
    </xf>
    <xf numFmtId="0" fontId="13" fillId="2" borderId="7" xfId="0" applyFont="1" applyFill="1" applyBorder="1" applyAlignment="1" applyProtection="1">
      <protection locked="0"/>
    </xf>
    <xf numFmtId="3" fontId="13" fillId="2" borderId="7" xfId="3" applyNumberFormat="1" applyFont="1" applyFill="1" applyBorder="1" applyAlignment="1"/>
    <xf numFmtId="0" fontId="13" fillId="2" borderId="0" xfId="0" applyFont="1" applyFill="1" applyBorder="1"/>
    <xf numFmtId="37" fontId="13" fillId="2" borderId="0" xfId="3" applyNumberFormat="1" applyFont="1" applyFill="1" applyBorder="1"/>
    <xf numFmtId="165" fontId="13" fillId="2" borderId="0" xfId="0" applyNumberFormat="1" applyFont="1" applyFill="1" applyBorder="1"/>
    <xf numFmtId="0" fontId="13" fillId="2" borderId="7" xfId="0" applyFont="1" applyFill="1" applyBorder="1" applyProtection="1">
      <protection locked="0"/>
    </xf>
    <xf numFmtId="0" fontId="13" fillId="2" borderId="13" xfId="0" applyFont="1" applyFill="1" applyBorder="1" applyAlignment="1" applyProtection="1">
      <alignment horizontal="left"/>
    </xf>
    <xf numFmtId="0" fontId="13" fillId="2" borderId="16" xfId="0" applyFont="1" applyFill="1" applyBorder="1" applyProtection="1"/>
    <xf numFmtId="0" fontId="13" fillId="2" borderId="17" xfId="0" applyFont="1" applyFill="1" applyBorder="1" applyProtection="1"/>
    <xf numFmtId="0" fontId="13" fillId="2" borderId="15" xfId="0" applyFont="1" applyFill="1" applyBorder="1" applyAlignment="1" applyProtection="1">
      <alignment horizontal="left"/>
    </xf>
    <xf numFmtId="0" fontId="13" fillId="2" borderId="16" xfId="0" applyFont="1" applyFill="1" applyBorder="1" applyAlignment="1" applyProtection="1">
      <alignment horizontal="centerContinuous"/>
    </xf>
    <xf numFmtId="0" fontId="13" fillId="2" borderId="17" xfId="0" applyFont="1" applyFill="1" applyBorder="1" applyAlignment="1" applyProtection="1">
      <alignment horizontal="centerContinuous"/>
    </xf>
    <xf numFmtId="0" fontId="13" fillId="2" borderId="15" xfId="0" applyFont="1" applyFill="1" applyBorder="1" applyAlignment="1" applyProtection="1">
      <alignment horizontal="center"/>
    </xf>
    <xf numFmtId="0" fontId="13" fillId="2" borderId="7" xfId="0" applyFont="1" applyFill="1" applyBorder="1" applyAlignment="1" applyProtection="1">
      <alignment horizontal="left"/>
    </xf>
    <xf numFmtId="0" fontId="13" fillId="2" borderId="0" xfId="0" applyFont="1" applyFill="1" applyBorder="1" applyAlignment="1">
      <alignment horizontal="left" vertical="top" wrapText="1"/>
    </xf>
    <xf numFmtId="3" fontId="13" fillId="2" borderId="0" xfId="3" applyNumberFormat="1" applyFont="1" applyFill="1" applyBorder="1" applyAlignment="1">
      <alignment horizontal="left"/>
    </xf>
    <xf numFmtId="0" fontId="13" fillId="2" borderId="0" xfId="0" applyFont="1" applyFill="1" applyBorder="1" applyAlignment="1">
      <alignment horizontal="left" vertical="top"/>
    </xf>
    <xf numFmtId="0" fontId="13" fillId="2" borderId="1" xfId="0" applyFont="1" applyFill="1" applyBorder="1" applyAlignment="1" applyProtection="1">
      <alignment horizontal="left"/>
      <protection locked="0"/>
    </xf>
    <xf numFmtId="0" fontId="13" fillId="2" borderId="16" xfId="0" applyFont="1" applyFill="1" applyBorder="1" applyAlignment="1">
      <alignment horizontal="left"/>
    </xf>
    <xf numFmtId="0" fontId="13" fillId="2" borderId="13" xfId="0" applyFont="1" applyFill="1" applyBorder="1" applyAlignment="1" applyProtection="1"/>
    <xf numFmtId="0" fontId="13" fillId="2" borderId="13" xfId="0" applyFont="1" applyFill="1" applyBorder="1" applyProtection="1"/>
    <xf numFmtId="0" fontId="13" fillId="2" borderId="21" xfId="0" applyFont="1" applyFill="1" applyBorder="1" applyAlignment="1" applyProtection="1"/>
    <xf numFmtId="0" fontId="13" fillId="2" borderId="22" xfId="0" applyFont="1" applyFill="1" applyBorder="1" applyAlignment="1" applyProtection="1"/>
    <xf numFmtId="3" fontId="13" fillId="2" borderId="0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3" fillId="2" borderId="16" xfId="0" applyFont="1" applyFill="1" applyBorder="1" applyAlignment="1" applyProtection="1">
      <alignment horizontal="left"/>
    </xf>
    <xf numFmtId="0" fontId="13" fillId="2" borderId="13" xfId="0" applyFont="1" applyFill="1" applyBorder="1" applyAlignment="1">
      <alignment horizontal="left" vertical="top"/>
    </xf>
    <xf numFmtId="0" fontId="13" fillId="2" borderId="7" xfId="0" applyFont="1" applyFill="1" applyBorder="1" applyAlignment="1" applyProtection="1"/>
    <xf numFmtId="0" fontId="13" fillId="0" borderId="0" xfId="0" applyFont="1" applyFill="1" applyProtection="1">
      <protection locked="0"/>
    </xf>
    <xf numFmtId="0" fontId="18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 wrapText="1"/>
    </xf>
    <xf numFmtId="0" fontId="13" fillId="2" borderId="0" xfId="0" applyFont="1" applyFill="1" applyBorder="1" applyAlignment="1" applyProtection="1">
      <alignment horizontal="left"/>
      <protection locked="0"/>
    </xf>
    <xf numFmtId="0" fontId="13" fillId="2" borderId="1" xfId="0" applyFont="1" applyFill="1" applyBorder="1" applyAlignment="1">
      <alignment horizontal="center" vertical="top"/>
    </xf>
    <xf numFmtId="0" fontId="13" fillId="2" borderId="1" xfId="0" applyNumberFormat="1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left" vertical="top"/>
    </xf>
    <xf numFmtId="0" fontId="0" fillId="2" borderId="13" xfId="0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12" fillId="2" borderId="16" xfId="0" applyFont="1" applyFill="1" applyBorder="1" applyAlignment="1" applyProtection="1">
      <alignment horizontal="left"/>
      <protection locked="0"/>
    </xf>
    <xf numFmtId="0" fontId="12" fillId="2" borderId="17" xfId="0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left" vertical="top"/>
    </xf>
    <xf numFmtId="0" fontId="12" fillId="2" borderId="1" xfId="0" applyNumberFormat="1" applyFont="1" applyFill="1" applyBorder="1" applyAlignment="1">
      <alignment horizontal="center" vertical="top"/>
    </xf>
    <xf numFmtId="3" fontId="13" fillId="2" borderId="0" xfId="0" applyNumberFormat="1" applyFont="1" applyFill="1" applyBorder="1" applyAlignment="1" applyProtection="1">
      <alignment horizontal="right"/>
    </xf>
    <xf numFmtId="3" fontId="13" fillId="2" borderId="0" xfId="0" applyNumberFormat="1" applyFont="1" applyFill="1" applyBorder="1" applyAlignment="1" applyProtection="1"/>
    <xf numFmtId="3" fontId="13" fillId="2" borderId="0" xfId="0" applyNumberFormat="1" applyFont="1" applyFill="1" applyBorder="1" applyAlignment="1" applyProtection="1">
      <alignment horizontal="left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3" fontId="13" fillId="2" borderId="1" xfId="0" applyNumberFormat="1" applyFont="1" applyFill="1" applyBorder="1" applyAlignment="1" applyProtection="1">
      <alignment horizontal="center" vertical="center"/>
    </xf>
    <xf numFmtId="3" fontId="13" fillId="2" borderId="0" xfId="0" applyNumberFormat="1" applyFont="1" applyFill="1" applyBorder="1" applyAlignment="1" applyProtection="1">
      <alignment horizontal="center" vertical="center"/>
    </xf>
    <xf numFmtId="0" fontId="0" fillId="2" borderId="26" xfId="0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centerContinuous"/>
    </xf>
    <xf numFmtId="3" fontId="13" fillId="2" borderId="7" xfId="0" applyNumberFormat="1" applyFont="1" applyFill="1" applyBorder="1" applyAlignment="1" applyProtection="1"/>
    <xf numFmtId="3" fontId="13" fillId="2" borderId="16" xfId="0" applyNumberFormat="1" applyFont="1" applyFill="1" applyBorder="1" applyAlignment="1" applyProtection="1">
      <alignment horizontal="left"/>
    </xf>
    <xf numFmtId="0" fontId="13" fillId="2" borderId="0" xfId="0" applyFont="1" applyFill="1" applyBorder="1" applyAlignment="1">
      <alignment horizontal="center"/>
    </xf>
    <xf numFmtId="3" fontId="13" fillId="2" borderId="0" xfId="0" applyNumberFormat="1" applyFont="1" applyFill="1" applyBorder="1" applyAlignment="1">
      <alignment horizontal="center"/>
    </xf>
    <xf numFmtId="3" fontId="13" fillId="2" borderId="0" xfId="0" applyNumberFormat="1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0" xfId="0" applyNumberFormat="1" applyFont="1" applyFill="1" applyBorder="1" applyAlignment="1">
      <alignment horizontal="left"/>
    </xf>
    <xf numFmtId="3" fontId="12" fillId="2" borderId="0" xfId="0" applyNumberFormat="1" applyFont="1" applyFill="1" applyBorder="1" applyAlignment="1">
      <alignment horizontal="right" wrapText="1"/>
    </xf>
    <xf numFmtId="3" fontId="13" fillId="2" borderId="1" xfId="0" applyNumberFormat="1" applyFont="1" applyFill="1" applyBorder="1" applyAlignment="1">
      <alignment horizontal="right" vertical="top" wrapText="1"/>
    </xf>
    <xf numFmtId="3" fontId="13" fillId="2" borderId="1" xfId="3" applyNumberFormat="1" applyFont="1" applyFill="1" applyBorder="1" applyAlignment="1">
      <alignment horizontal="right"/>
    </xf>
    <xf numFmtId="3" fontId="13" fillId="2" borderId="1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 wrapText="1"/>
    </xf>
    <xf numFmtId="0" fontId="12" fillId="2" borderId="16" xfId="0" applyFont="1" applyFill="1" applyBorder="1" applyAlignment="1">
      <alignment horizontal="left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13" fillId="2" borderId="13" xfId="3" applyNumberFormat="1" applyFont="1" applyFill="1" applyBorder="1" applyAlignment="1">
      <alignment horizontal="left" vertical="top"/>
    </xf>
    <xf numFmtId="0" fontId="13" fillId="2" borderId="16" xfId="0" applyFont="1" applyFill="1" applyBorder="1" applyAlignment="1">
      <alignment horizontal="left" vertical="top" wrapText="1"/>
    </xf>
    <xf numFmtId="0" fontId="13" fillId="2" borderId="13" xfId="3" applyNumberFormat="1" applyFont="1" applyFill="1" applyBorder="1" applyAlignment="1">
      <alignment horizontal="left"/>
    </xf>
    <xf numFmtId="3" fontId="13" fillId="2" borderId="16" xfId="3" applyNumberFormat="1" applyFont="1" applyFill="1" applyBorder="1" applyAlignment="1">
      <alignment horizontal="left"/>
    </xf>
    <xf numFmtId="0" fontId="13" fillId="2" borderId="13" xfId="0" applyNumberFormat="1" applyFont="1" applyFill="1" applyBorder="1" applyAlignment="1">
      <alignment horizontal="left"/>
    </xf>
    <xf numFmtId="0" fontId="12" fillId="2" borderId="13" xfId="0" applyNumberFormat="1" applyFont="1" applyFill="1" applyBorder="1" applyAlignment="1">
      <alignment horizontal="left"/>
    </xf>
    <xf numFmtId="3" fontId="13" fillId="2" borderId="16" xfId="0" applyNumberFormat="1" applyFont="1" applyFill="1" applyBorder="1" applyAlignment="1">
      <alignment horizontal="left"/>
    </xf>
    <xf numFmtId="0" fontId="2" fillId="2" borderId="18" xfId="0" applyFont="1" applyFill="1" applyBorder="1" applyProtection="1">
      <protection locked="0"/>
    </xf>
    <xf numFmtId="0" fontId="12" fillId="2" borderId="19" xfId="0" applyFont="1" applyFill="1" applyBorder="1" applyAlignment="1" applyProtection="1">
      <alignment horizontal="left"/>
    </xf>
    <xf numFmtId="0" fontId="2" fillId="2" borderId="19" xfId="0" applyFont="1" applyFill="1" applyBorder="1" applyProtection="1">
      <protection locked="0"/>
    </xf>
    <xf numFmtId="0" fontId="12" fillId="2" borderId="22" xfId="0" applyFont="1" applyFill="1" applyBorder="1" applyAlignment="1" applyProtection="1">
      <alignment horizontal="left"/>
    </xf>
    <xf numFmtId="0" fontId="12" fillId="2" borderId="23" xfId="0" applyFont="1" applyFill="1" applyBorder="1" applyAlignment="1">
      <alignment horizontal="left"/>
    </xf>
    <xf numFmtId="0" fontId="2" fillId="2" borderId="23" xfId="0" applyFont="1" applyFill="1" applyBorder="1" applyProtection="1">
      <protection locked="0"/>
    </xf>
    <xf numFmtId="0" fontId="12" fillId="2" borderId="15" xfId="0" applyFont="1" applyFill="1" applyBorder="1" applyAlignment="1" applyProtection="1">
      <alignment horizontal="right"/>
    </xf>
    <xf numFmtId="0" fontId="12" fillId="2" borderId="14" xfId="0" applyFont="1" applyFill="1" applyBorder="1" applyAlignment="1">
      <alignment horizontal="right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2" borderId="13" xfId="0" applyFont="1" applyFill="1" applyBorder="1" applyAlignment="1" applyProtection="1">
      <alignment horizontal="left"/>
      <protection locked="0"/>
    </xf>
    <xf numFmtId="0" fontId="13" fillId="2" borderId="16" xfId="0" applyNumberFormat="1" applyFont="1" applyFill="1" applyBorder="1" applyAlignment="1">
      <alignment horizontal="left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Protection="1">
      <protection locked="0"/>
    </xf>
    <xf numFmtId="0" fontId="0" fillId="2" borderId="0" xfId="0" applyFont="1" applyFill="1" applyAlignment="1" applyProtection="1">
      <protection locked="0"/>
    </xf>
    <xf numFmtId="165" fontId="13" fillId="2" borderId="0" xfId="0" applyNumberFormat="1" applyFont="1" applyFill="1" applyBorder="1" applyAlignment="1"/>
    <xf numFmtId="10" fontId="13" fillId="2" borderId="0" xfId="0" applyNumberFormat="1" applyFont="1" applyFill="1" applyBorder="1" applyAlignment="1"/>
    <xf numFmtId="0" fontId="13" fillId="2" borderId="16" xfId="0" applyFont="1" applyFill="1" applyBorder="1"/>
    <xf numFmtId="0" fontId="13" fillId="2" borderId="13" xfId="0" applyFont="1" applyFill="1" applyBorder="1" applyAlignment="1" applyProtection="1">
      <protection locked="0"/>
    </xf>
    <xf numFmtId="0" fontId="13" fillId="2" borderId="16" xfId="0" applyFont="1" applyFill="1" applyBorder="1" applyAlignment="1" applyProtection="1">
      <protection locked="0"/>
    </xf>
    <xf numFmtId="0" fontId="12" fillId="2" borderId="0" xfId="0" applyNumberFormat="1" applyFont="1" applyFill="1" applyBorder="1" applyAlignment="1" applyProtection="1">
      <alignment horizontal="center"/>
    </xf>
    <xf numFmtId="3" fontId="13" fillId="2" borderId="0" xfId="0" applyNumberFormat="1" applyFont="1" applyFill="1" applyBorder="1" applyAlignment="1">
      <alignment horizontal="right" indent="2"/>
    </xf>
    <xf numFmtId="3" fontId="13" fillId="2" borderId="0" xfId="3" applyNumberFormat="1" applyFont="1" applyFill="1" applyBorder="1" applyAlignment="1">
      <alignment horizontal="right" indent="2"/>
    </xf>
    <xf numFmtId="0" fontId="13" fillId="2" borderId="18" xfId="0" applyFont="1" applyFill="1" applyBorder="1" applyAlignment="1" applyProtection="1">
      <protection locked="0"/>
    </xf>
    <xf numFmtId="0" fontId="0" fillId="2" borderId="19" xfId="0" applyFont="1" applyFill="1" applyBorder="1" applyProtection="1">
      <protection locked="0"/>
    </xf>
    <xf numFmtId="0" fontId="13" fillId="2" borderId="19" xfId="0" applyFont="1" applyFill="1" applyBorder="1" applyAlignment="1" applyProtection="1">
      <protection locked="0"/>
    </xf>
    <xf numFmtId="3" fontId="13" fillId="2" borderId="17" xfId="0" applyNumberFormat="1" applyFont="1" applyFill="1" applyBorder="1" applyAlignment="1" applyProtection="1"/>
    <xf numFmtId="3" fontId="13" fillId="2" borderId="1" xfId="0" applyNumberFormat="1" applyFont="1" applyFill="1" applyBorder="1" applyAlignment="1" applyProtection="1"/>
    <xf numFmtId="0" fontId="13" fillId="2" borderId="15" xfId="0" applyFont="1" applyFill="1" applyBorder="1" applyAlignment="1" applyProtection="1">
      <alignment horizontal="right"/>
      <protection locked="0"/>
    </xf>
    <xf numFmtId="0" fontId="13" fillId="2" borderId="1" xfId="0" applyFont="1" applyFill="1" applyBorder="1" applyAlignment="1" applyProtection="1">
      <alignment horizontal="right"/>
      <protection locked="0"/>
    </xf>
    <xf numFmtId="3" fontId="13" fillId="2" borderId="17" xfId="0" applyNumberFormat="1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  <protection locked="0"/>
    </xf>
    <xf numFmtId="168" fontId="13" fillId="2" borderId="0" xfId="0" applyNumberFormat="1" applyFont="1" applyFill="1" applyBorder="1" applyAlignment="1" applyProtection="1">
      <alignment horizontal="right" indent="2"/>
      <protection locked="0"/>
    </xf>
    <xf numFmtId="3" fontId="13" fillId="2" borderId="0" xfId="0" applyNumberFormat="1" applyFont="1" applyFill="1" applyBorder="1" applyAlignment="1" applyProtection="1">
      <alignment horizontal="center" wrapText="1"/>
      <protection locked="0"/>
    </xf>
    <xf numFmtId="3" fontId="0" fillId="2" borderId="0" xfId="0" applyNumberFormat="1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/>
    <xf numFmtId="0" fontId="13" fillId="2" borderId="0" xfId="0" applyFont="1" applyFill="1" applyBorder="1" applyAlignment="1" applyProtection="1">
      <alignment wrapText="1"/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0" fontId="12" fillId="2" borderId="1" xfId="0" applyFont="1" applyFill="1" applyBorder="1" applyProtection="1"/>
    <xf numFmtId="3" fontId="13" fillId="2" borderId="1" xfId="0" applyNumberFormat="1" applyFont="1" applyFill="1" applyBorder="1" applyProtection="1"/>
    <xf numFmtId="0" fontId="13" fillId="2" borderId="17" xfId="0" applyFont="1" applyFill="1" applyBorder="1" applyAlignment="1" applyProtection="1"/>
    <xf numFmtId="0" fontId="13" fillId="2" borderId="0" xfId="0" applyFont="1" applyFill="1" applyBorder="1" applyAlignment="1" applyProtection="1">
      <alignment horizontal="left" indent="2"/>
    </xf>
    <xf numFmtId="0" fontId="0" fillId="2" borderId="7" xfId="0" applyFont="1" applyFill="1" applyBorder="1" applyProtection="1">
      <protection locked="0"/>
    </xf>
    <xf numFmtId="0" fontId="0" fillId="2" borderId="6" xfId="0" applyFont="1" applyFill="1" applyBorder="1"/>
    <xf numFmtId="0" fontId="0" fillId="0" borderId="0" xfId="0" applyFont="1"/>
    <xf numFmtId="0" fontId="0" fillId="0" borderId="0" xfId="0" applyFont="1" applyAlignment="1">
      <alignment horizontal="centerContinuous"/>
    </xf>
    <xf numFmtId="0" fontId="8" fillId="0" borderId="11" xfId="2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0" fontId="8" fillId="0" borderId="11" xfId="2" quotePrefix="1" applyFont="1" applyBorder="1" applyAlignment="1">
      <alignment horizontal="center"/>
    </xf>
    <xf numFmtId="0" fontId="13" fillId="2" borderId="16" xfId="0" applyFont="1" applyFill="1" applyBorder="1" applyAlignment="1" applyProtection="1"/>
    <xf numFmtId="0" fontId="12" fillId="2" borderId="13" xfId="0" applyFont="1" applyFill="1" applyBorder="1" applyAlignment="1" applyProtection="1">
      <alignment horizontal="centerContinuous"/>
    </xf>
    <xf numFmtId="0" fontId="13" fillId="2" borderId="15" xfId="0" applyFont="1" applyFill="1" applyBorder="1" applyAlignment="1" applyProtection="1"/>
    <xf numFmtId="0" fontId="13" fillId="2" borderId="14" xfId="0" applyFont="1" applyFill="1" applyBorder="1" applyAlignment="1" applyProtection="1"/>
    <xf numFmtId="0" fontId="13" fillId="2" borderId="14" xfId="0" applyFont="1" applyFill="1" applyBorder="1" applyAlignment="1" applyProtection="1">
      <alignment horizontal="center" vertical="center"/>
    </xf>
    <xf numFmtId="0" fontId="12" fillId="2" borderId="18" xfId="0" applyFont="1" applyFill="1" applyBorder="1" applyAlignment="1" applyProtection="1">
      <alignment horizontal="centerContinuous"/>
    </xf>
    <xf numFmtId="0" fontId="13" fillId="2" borderId="24" xfId="0" applyFont="1" applyFill="1" applyBorder="1" applyAlignment="1" applyProtection="1">
      <alignment horizontal="center" vertical="center"/>
    </xf>
    <xf numFmtId="0" fontId="13" fillId="2" borderId="1" xfId="3" applyNumberFormat="1" applyFont="1" applyFill="1" applyBorder="1" applyAlignment="1" applyProtection="1">
      <alignment horizontal="right"/>
    </xf>
    <xf numFmtId="0" fontId="13" fillId="2" borderId="13" xfId="3" applyNumberFormat="1" applyFont="1" applyFill="1" applyBorder="1" applyAlignment="1" applyProtection="1">
      <alignment horizontal="right"/>
    </xf>
    <xf numFmtId="166" fontId="13" fillId="2" borderId="0" xfId="3" applyNumberFormat="1" applyFont="1" applyFill="1" applyBorder="1" applyAlignment="1" applyProtection="1"/>
    <xf numFmtId="0" fontId="2" fillId="0" borderId="0" xfId="0" applyFont="1" applyAlignment="1">
      <alignment horizontal="center" wrapText="1"/>
    </xf>
    <xf numFmtId="0" fontId="8" fillId="2" borderId="4" xfId="2" quotePrefix="1" applyFont="1" applyFill="1" applyBorder="1" applyAlignment="1" applyProtection="1">
      <alignment horizontal="right"/>
    </xf>
    <xf numFmtId="0" fontId="8" fillId="0" borderId="5" xfId="2" applyFont="1" applyBorder="1" applyAlignment="1">
      <alignment horizontal="right"/>
    </xf>
    <xf numFmtId="0" fontId="8" fillId="2" borderId="5" xfId="2" quotePrefix="1" applyFont="1" applyFill="1" applyBorder="1" applyAlignment="1" applyProtection="1">
      <alignment horizontal="right"/>
    </xf>
    <xf numFmtId="0" fontId="8" fillId="0" borderId="5" xfId="2" applyFont="1" applyBorder="1" applyAlignment="1"/>
    <xf numFmtId="0" fontId="13" fillId="2" borderId="18" xfId="0" applyFont="1" applyFill="1" applyBorder="1" applyAlignment="1" applyProtection="1">
      <alignment horizontal="center"/>
    </xf>
    <xf numFmtId="0" fontId="13" fillId="2" borderId="20" xfId="0" applyFont="1" applyFill="1" applyBorder="1" applyAlignment="1" applyProtection="1">
      <alignment horizontal="center"/>
    </xf>
    <xf numFmtId="0" fontId="13" fillId="2" borderId="21" xfId="0" applyFont="1" applyFill="1" applyBorder="1" applyAlignment="1" applyProtection="1">
      <alignment horizontal="center"/>
    </xf>
    <xf numFmtId="0" fontId="13" fillId="2" borderId="25" xfId="0" applyFont="1" applyFill="1" applyBorder="1" applyAlignment="1" applyProtection="1">
      <alignment horizontal="center"/>
    </xf>
    <xf numFmtId="0" fontId="13" fillId="2" borderId="23" xfId="3" applyNumberFormat="1" applyFont="1" applyFill="1" applyBorder="1" applyAlignment="1" applyProtection="1">
      <alignment horizontal="right"/>
    </xf>
    <xf numFmtId="0" fontId="13" fillId="2" borderId="12" xfId="3" applyNumberFormat="1" applyFont="1" applyFill="1" applyBorder="1" applyAlignment="1" applyProtection="1">
      <alignment horizontal="right"/>
    </xf>
    <xf numFmtId="0" fontId="13" fillId="2" borderId="22" xfId="0" applyFont="1" applyFill="1" applyBorder="1" applyAlignment="1" applyProtection="1">
      <alignment horizontal="center" vertical="center"/>
    </xf>
    <xf numFmtId="0" fontId="13" fillId="2" borderId="12" xfId="0" applyFont="1" applyFill="1" applyBorder="1" applyAlignment="1" applyProtection="1">
      <alignment horizontal="center" vertical="center"/>
    </xf>
    <xf numFmtId="166" fontId="13" fillId="2" borderId="13" xfId="3" applyNumberFormat="1" applyFont="1" applyFill="1" applyBorder="1" applyAlignment="1" applyProtection="1">
      <alignment horizontal="center"/>
    </xf>
    <xf numFmtId="166" fontId="13" fillId="2" borderId="17" xfId="3" applyNumberFormat="1" applyFont="1" applyFill="1" applyBorder="1" applyAlignment="1" applyProtection="1">
      <alignment horizontal="center"/>
    </xf>
    <xf numFmtId="0" fontId="13" fillId="2" borderId="18" xfId="0" applyFont="1" applyFill="1" applyBorder="1" applyAlignment="1" applyProtection="1">
      <alignment horizontal="center" vertical="center"/>
    </xf>
    <xf numFmtId="0" fontId="13" fillId="2" borderId="20" xfId="0" applyFont="1" applyFill="1" applyBorder="1" applyAlignment="1" applyProtection="1">
      <alignment horizontal="center" vertical="center"/>
    </xf>
    <xf numFmtId="3" fontId="13" fillId="2" borderId="13" xfId="0" applyNumberFormat="1" applyFont="1" applyFill="1" applyBorder="1" applyAlignment="1" applyProtection="1">
      <alignment horizontal="center"/>
    </xf>
    <xf numFmtId="3" fontId="13" fillId="2" borderId="17" xfId="0" applyNumberFormat="1" applyFont="1" applyFill="1" applyBorder="1" applyAlignment="1" applyProtection="1">
      <alignment horizontal="center"/>
    </xf>
    <xf numFmtId="3" fontId="13" fillId="2" borderId="13" xfId="0" applyNumberFormat="1" applyFont="1" applyFill="1" applyBorder="1" applyAlignment="1" applyProtection="1">
      <alignment horizontal="right"/>
    </xf>
    <xf numFmtId="3" fontId="13" fillId="2" borderId="17" xfId="0" applyNumberFormat="1" applyFont="1" applyFill="1" applyBorder="1" applyAlignment="1" applyProtection="1">
      <alignment horizontal="right"/>
    </xf>
    <xf numFmtId="3" fontId="13" fillId="2" borderId="1" xfId="0" applyNumberFormat="1" applyFont="1" applyFill="1" applyBorder="1" applyAlignment="1" applyProtection="1">
      <alignment horizontal="center"/>
    </xf>
    <xf numFmtId="3" fontId="13" fillId="2" borderId="1" xfId="0" applyNumberFormat="1" applyFont="1" applyFill="1" applyBorder="1" applyAlignment="1" applyProtection="1">
      <alignment horizontal="right"/>
    </xf>
    <xf numFmtId="0" fontId="13" fillId="2" borderId="1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3" fontId="13" fillId="2" borderId="0" xfId="0" applyNumberFormat="1" applyFont="1" applyFill="1" applyBorder="1" applyAlignment="1" applyProtection="1">
      <alignment horizontal="center"/>
    </xf>
    <xf numFmtId="0" fontId="13" fillId="2" borderId="13" xfId="0" applyFont="1" applyFill="1" applyBorder="1" applyAlignment="1" applyProtection="1">
      <alignment horizontal="center"/>
    </xf>
    <xf numFmtId="0" fontId="13" fillId="2" borderId="16" xfId="0" applyFont="1" applyFill="1" applyBorder="1" applyAlignment="1" applyProtection="1">
      <alignment horizontal="center"/>
    </xf>
    <xf numFmtId="0" fontId="13" fillId="2" borderId="16" xfId="0" quotePrefix="1" applyFont="1" applyFill="1" applyBorder="1" applyAlignment="1" applyProtection="1">
      <alignment horizontal="center"/>
    </xf>
    <xf numFmtId="0" fontId="13" fillId="2" borderId="17" xfId="0" quotePrefix="1" applyFont="1" applyFill="1" applyBorder="1" applyAlignment="1" applyProtection="1">
      <alignment horizontal="center"/>
    </xf>
  </cellXfs>
  <cellStyles count="5">
    <cellStyle name="Comma" xfId="3" builtinId="3"/>
    <cellStyle name="Hyperlink" xfId="2" builtinId="8"/>
    <cellStyle name="Normal" xfId="0" builtinId="0"/>
    <cellStyle name="Normal 2" xfId="4"/>
    <cellStyle name="Percent" xfId="1" builtinId="5"/>
  </cellStyles>
  <dxfs count="120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189230</xdr:colOff>
      <xdr:row>4</xdr:row>
      <xdr:rowOff>8044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5660" cy="750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30"/>
  <sheetViews>
    <sheetView tabSelected="1" workbookViewId="0"/>
  </sheetViews>
  <sheetFormatPr defaultRowHeight="15" x14ac:dyDescent="0.25"/>
  <cols>
    <col min="1" max="11" width="9.140625" style="212"/>
    <col min="12" max="12" width="7" style="212" customWidth="1"/>
    <col min="13" max="13" width="12.42578125" style="212" customWidth="1"/>
    <col min="14" max="16384" width="9.140625" style="212"/>
  </cols>
  <sheetData>
    <row r="6" spans="1:13" ht="21" x14ac:dyDescent="0.35">
      <c r="A6" s="12" t="s">
        <v>15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8" spans="1:13" x14ac:dyDescent="0.25">
      <c r="A8" s="212" t="s">
        <v>16</v>
      </c>
    </row>
    <row r="10" spans="1:13" x14ac:dyDescent="0.25">
      <c r="A10" s="212" t="s">
        <v>342</v>
      </c>
    </row>
    <row r="12" spans="1:13" x14ac:dyDescent="0.25">
      <c r="A12" s="212" t="s">
        <v>17</v>
      </c>
    </row>
    <row r="14" spans="1:13" x14ac:dyDescent="0.25">
      <c r="A14" s="212" t="s">
        <v>343</v>
      </c>
    </row>
    <row r="15" spans="1:13" x14ac:dyDescent="0.25">
      <c r="A15" s="212" t="s">
        <v>18</v>
      </c>
    </row>
    <row r="17" spans="1:13" x14ac:dyDescent="0.25">
      <c r="A17" s="212" t="s">
        <v>19</v>
      </c>
    </row>
    <row r="18" spans="1:13" x14ac:dyDescent="0.25">
      <c r="A18" s="212" t="s">
        <v>344</v>
      </c>
    </row>
    <row r="19" spans="1:13" x14ac:dyDescent="0.25">
      <c r="A19" s="212" t="s">
        <v>345</v>
      </c>
    </row>
    <row r="20" spans="1:13" ht="15.75" thickBot="1" x14ac:dyDescent="0.3"/>
    <row r="21" spans="1:13" ht="15.75" thickBot="1" x14ac:dyDescent="0.3">
      <c r="A21" s="212" t="s">
        <v>22</v>
      </c>
      <c r="M21" s="5"/>
    </row>
    <row r="23" spans="1:13" x14ac:dyDescent="0.25">
      <c r="A23" s="212" t="s">
        <v>346</v>
      </c>
    </row>
    <row r="25" spans="1:13" x14ac:dyDescent="0.25">
      <c r="A25" s="212" t="s">
        <v>20</v>
      </c>
    </row>
    <row r="26" spans="1:13" x14ac:dyDescent="0.25">
      <c r="A26" s="212" t="s">
        <v>21</v>
      </c>
    </row>
    <row r="27" spans="1:13" x14ac:dyDescent="0.25"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</row>
    <row r="28" spans="1:13" x14ac:dyDescent="0.25">
      <c r="A28" s="212" t="s">
        <v>347</v>
      </c>
    </row>
    <row r="30" spans="1:13" ht="15.75" x14ac:dyDescent="0.25">
      <c r="A30" s="13" t="s">
        <v>23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5"/>
  <sheetViews>
    <sheetView zoomScaleNormal="100" workbookViewId="0">
      <selection activeCell="A8" sqref="A8"/>
    </sheetView>
  </sheetViews>
  <sheetFormatPr defaultRowHeight="15" x14ac:dyDescent="0.25"/>
  <cols>
    <col min="1" max="1" width="9.7109375" style="212" customWidth="1"/>
    <col min="2" max="2" width="10.42578125" style="212" customWidth="1"/>
    <col min="3" max="9" width="6.7109375" style="212" customWidth="1"/>
    <col min="10" max="10" width="14.140625" style="212" bestFit="1" customWidth="1"/>
    <col min="11" max="11" width="2.7109375" style="212" customWidth="1"/>
    <col min="12" max="12" width="12.7109375" style="212" customWidth="1"/>
    <col min="13" max="19" width="6.7109375" style="212" customWidth="1"/>
    <col min="20" max="16384" width="9.140625" style="212"/>
  </cols>
  <sheetData>
    <row r="1" spans="1:19" ht="15.75" thickBot="1" x14ac:dyDescent="0.3"/>
    <row r="2" spans="1:19" ht="15" customHeight="1" thickBot="1" x14ac:dyDescent="0.3">
      <c r="L2" s="14" t="s">
        <v>25</v>
      </c>
      <c r="M2" s="50" t="str">
        <f t="array" ref="M2">IF(SUM(IF(M8:S35="",0,1))=0,"",SUM(M8:S35))</f>
        <v/>
      </c>
      <c r="O2" s="10" t="s">
        <v>14</v>
      </c>
      <c r="P2" s="6" t="str">
        <f>IF(M2="","",M2/M3)</f>
        <v/>
      </c>
    </row>
    <row r="3" spans="1:19" x14ac:dyDescent="0.25">
      <c r="L3" s="15" t="s">
        <v>26</v>
      </c>
      <c r="M3" s="51">
        <f>SUM(B8:B35)</f>
        <v>70</v>
      </c>
    </row>
    <row r="5" spans="1:19" ht="23.25" x14ac:dyDescent="0.35">
      <c r="A5" s="11" t="s">
        <v>41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</row>
    <row r="6" spans="1:19" ht="15.75" x14ac:dyDescent="0.25">
      <c r="A6" s="1"/>
      <c r="B6" s="229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19" x14ac:dyDescent="0.25">
      <c r="A7" s="3" t="s">
        <v>0</v>
      </c>
      <c r="B7" s="229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19" x14ac:dyDescent="0.25">
      <c r="A8" s="214">
        <v>1</v>
      </c>
      <c r="B8" s="215">
        <f>SUM(C8:I8)</f>
        <v>2.25</v>
      </c>
      <c r="C8" s="215">
        <v>1</v>
      </c>
      <c r="D8" s="215">
        <v>0.5</v>
      </c>
      <c r="E8" s="215">
        <v>0.75</v>
      </c>
      <c r="F8" s="215"/>
      <c r="G8" s="215"/>
      <c r="H8" s="215"/>
      <c r="I8" s="215"/>
      <c r="J8" s="216" t="str">
        <f ca="1">INDIRECT("'"&amp;A8&amp;"'!B1")</f>
        <v>Incomplete</v>
      </c>
      <c r="L8" s="214">
        <f>A8</f>
        <v>1</v>
      </c>
      <c r="M8" s="217" t="str">
        <f>IF('1'!$A8="","",'1'!$A8)</f>
        <v/>
      </c>
      <c r="N8" s="217" t="str">
        <f>IF('1'!$A14="","",'1'!$A14)</f>
        <v/>
      </c>
      <c r="O8" s="217" t="str">
        <f>IF('1'!$A18="","",'1'!$A18)</f>
        <v/>
      </c>
      <c r="P8" s="217"/>
      <c r="Q8" s="217"/>
      <c r="R8" s="217"/>
      <c r="S8" s="217"/>
    </row>
    <row r="9" spans="1:19" x14ac:dyDescent="0.25">
      <c r="A9" s="214">
        <v>2</v>
      </c>
      <c r="B9" s="215">
        <f t="shared" ref="B9:B33" si="0">SUM(C9:I9)</f>
        <v>2</v>
      </c>
      <c r="C9" s="215">
        <v>1</v>
      </c>
      <c r="D9" s="215">
        <v>1</v>
      </c>
      <c r="E9" s="215"/>
      <c r="F9" s="215"/>
      <c r="G9" s="215"/>
      <c r="H9" s="215"/>
      <c r="I9" s="215"/>
      <c r="J9" s="216" t="str">
        <f t="shared" ref="J9:J26" ca="1" si="1">INDIRECT("'"&amp;A9&amp;"'!B1")</f>
        <v>Incomplete</v>
      </c>
      <c r="L9" s="214">
        <f t="shared" ref="L9:L26" si="2">A9</f>
        <v>2</v>
      </c>
      <c r="M9" s="217" t="str">
        <f>IF('2'!$A8="","",'2'!$A8)</f>
        <v/>
      </c>
      <c r="N9" s="217" t="str">
        <f>IF('2'!$A12="","",'2'!$A12)</f>
        <v/>
      </c>
      <c r="O9" s="217"/>
      <c r="P9" s="217"/>
      <c r="Q9" s="217"/>
      <c r="R9" s="217"/>
      <c r="S9" s="217"/>
    </row>
    <row r="10" spans="1:19" x14ac:dyDescent="0.25">
      <c r="A10" s="214">
        <v>3</v>
      </c>
      <c r="B10" s="215">
        <f t="shared" si="0"/>
        <v>2</v>
      </c>
      <c r="C10" s="215">
        <v>1</v>
      </c>
      <c r="D10" s="215">
        <v>1</v>
      </c>
      <c r="E10" s="215"/>
      <c r="F10" s="215"/>
      <c r="G10" s="215"/>
      <c r="H10" s="215"/>
      <c r="I10" s="215"/>
      <c r="J10" s="216" t="str">
        <f t="shared" ca="1" si="1"/>
        <v>Incomplete</v>
      </c>
      <c r="L10" s="214">
        <f t="shared" si="2"/>
        <v>3</v>
      </c>
      <c r="M10" s="217" t="str">
        <f>IF('3'!$A8="","",'3'!$A8)</f>
        <v/>
      </c>
      <c r="N10" s="217" t="str">
        <f>IF('3'!$A12="","",'3'!$A12)</f>
        <v/>
      </c>
      <c r="O10" s="217"/>
      <c r="P10" s="217"/>
      <c r="Q10" s="217"/>
      <c r="R10" s="217"/>
      <c r="S10" s="217"/>
    </row>
    <row r="11" spans="1:19" x14ac:dyDescent="0.25">
      <c r="A11" s="214">
        <v>4</v>
      </c>
      <c r="B11" s="215">
        <f t="shared" si="0"/>
        <v>3.25</v>
      </c>
      <c r="C11" s="215">
        <v>0.75</v>
      </c>
      <c r="D11" s="215">
        <v>0.5</v>
      </c>
      <c r="E11" s="215">
        <v>0.5</v>
      </c>
      <c r="F11" s="215">
        <v>0.5</v>
      </c>
      <c r="G11" s="215">
        <v>0.5</v>
      </c>
      <c r="H11" s="215">
        <v>0.5</v>
      </c>
      <c r="I11" s="215"/>
      <c r="J11" s="216" t="str">
        <f t="shared" ca="1" si="1"/>
        <v>Incomplete</v>
      </c>
      <c r="L11" s="214">
        <f t="shared" si="2"/>
        <v>4</v>
      </c>
      <c r="M11" s="217" t="str">
        <f>IF('4'!$A8="","",'4'!$A8)</f>
        <v/>
      </c>
      <c r="N11" s="217" t="str">
        <f>IF('4'!$A12="","",'4'!$A12)</f>
        <v/>
      </c>
      <c r="O11" s="217" t="str">
        <f>IF('4'!$A16="","",'4'!$A16)</f>
        <v/>
      </c>
      <c r="P11" s="217" t="str">
        <f>IF('4'!$A20="","",'4'!$A20)</f>
        <v/>
      </c>
      <c r="Q11" s="217" t="str">
        <f>IF('4'!$A24="","",'4'!$A24)</f>
        <v/>
      </c>
      <c r="R11" s="217" t="str">
        <f>IF('4'!$A28="","",'4'!$A28)</f>
        <v/>
      </c>
      <c r="S11" s="217"/>
    </row>
    <row r="12" spans="1:19" x14ac:dyDescent="0.25">
      <c r="A12" s="214">
        <v>5</v>
      </c>
      <c r="B12" s="215">
        <f t="shared" si="0"/>
        <v>2.25</v>
      </c>
      <c r="C12" s="215">
        <v>0.5</v>
      </c>
      <c r="D12" s="215">
        <v>0.75</v>
      </c>
      <c r="E12" s="215">
        <v>1</v>
      </c>
      <c r="F12" s="215"/>
      <c r="G12" s="215"/>
      <c r="H12" s="215"/>
      <c r="I12" s="215"/>
      <c r="J12" s="216" t="str">
        <f t="shared" ca="1" si="1"/>
        <v>Incomplete</v>
      </c>
      <c r="L12" s="214">
        <f t="shared" si="2"/>
        <v>5</v>
      </c>
      <c r="M12" s="217" t="str">
        <f>IF('5'!$A8="","",'5'!$A8)</f>
        <v/>
      </c>
      <c r="N12" s="217" t="str">
        <f>IF('5'!$A12="","",'5'!$A12)</f>
        <v/>
      </c>
      <c r="O12" s="217" t="str">
        <f>IF('5'!$A16="","",'5'!$A16)</f>
        <v/>
      </c>
      <c r="P12" s="217"/>
      <c r="Q12" s="217"/>
      <c r="R12" s="217"/>
      <c r="S12" s="217"/>
    </row>
    <row r="13" spans="1:19" x14ac:dyDescent="0.25">
      <c r="A13" s="214">
        <v>6</v>
      </c>
      <c r="B13" s="215">
        <f t="shared" si="0"/>
        <v>1.75</v>
      </c>
      <c r="C13" s="215">
        <v>1</v>
      </c>
      <c r="D13" s="215">
        <v>0.75</v>
      </c>
      <c r="E13" s="215"/>
      <c r="F13" s="215"/>
      <c r="G13" s="215"/>
      <c r="H13" s="215"/>
      <c r="I13" s="215"/>
      <c r="J13" s="216" t="str">
        <f t="shared" ca="1" si="1"/>
        <v>Incomplete</v>
      </c>
      <c r="L13" s="214">
        <f t="shared" si="2"/>
        <v>6</v>
      </c>
      <c r="M13" s="217" t="str">
        <f>IF('6'!$A8="","",'6'!$A8)</f>
        <v/>
      </c>
      <c r="N13" s="217" t="str">
        <f>IF('6'!$A16="","",'6'!$A16)</f>
        <v/>
      </c>
      <c r="O13" s="217"/>
      <c r="P13" s="217"/>
      <c r="Q13" s="217"/>
      <c r="R13" s="217"/>
      <c r="S13" s="217"/>
    </row>
    <row r="14" spans="1:19" x14ac:dyDescent="0.25">
      <c r="A14" s="214">
        <v>7</v>
      </c>
      <c r="B14" s="215">
        <f t="shared" si="0"/>
        <v>3</v>
      </c>
      <c r="C14" s="215">
        <v>1.5</v>
      </c>
      <c r="D14" s="215">
        <v>1.5</v>
      </c>
      <c r="E14" s="215"/>
      <c r="F14" s="215"/>
      <c r="G14" s="215"/>
      <c r="H14" s="215"/>
      <c r="I14" s="215"/>
      <c r="J14" s="216" t="str">
        <f t="shared" ca="1" si="1"/>
        <v>Incomplete</v>
      </c>
      <c r="L14" s="214">
        <f t="shared" si="2"/>
        <v>7</v>
      </c>
      <c r="M14" s="217" t="str">
        <f>IF('7'!$A8="","",'7'!$A8)</f>
        <v/>
      </c>
      <c r="N14" s="217" t="str">
        <f>IF('7'!$A12="","",'7'!$A12)</f>
        <v/>
      </c>
      <c r="O14" s="217"/>
      <c r="P14" s="217"/>
      <c r="Q14" s="217"/>
      <c r="R14" s="217"/>
      <c r="S14" s="217"/>
    </row>
    <row r="15" spans="1:19" x14ac:dyDescent="0.25">
      <c r="A15" s="214">
        <v>8</v>
      </c>
      <c r="B15" s="215">
        <f t="shared" si="0"/>
        <v>2.75</v>
      </c>
      <c r="C15" s="215">
        <v>0.5</v>
      </c>
      <c r="D15" s="215">
        <v>0.75</v>
      </c>
      <c r="E15" s="215">
        <v>0.5</v>
      </c>
      <c r="F15" s="215">
        <v>1</v>
      </c>
      <c r="G15" s="215"/>
      <c r="H15" s="215"/>
      <c r="I15" s="215"/>
      <c r="J15" s="216" t="str">
        <f t="shared" ca="1" si="1"/>
        <v>Incomplete</v>
      </c>
      <c r="L15" s="214">
        <f t="shared" si="2"/>
        <v>8</v>
      </c>
      <c r="M15" s="217" t="str">
        <f>IF('8'!$A8="","",'8'!$A8)</f>
        <v/>
      </c>
      <c r="N15" s="217" t="str">
        <f>IF('8'!$A12="","",'8'!$A12)</f>
        <v/>
      </c>
      <c r="O15" s="217" t="str">
        <f>IF('8'!$A16="","",'8'!$A16)</f>
        <v/>
      </c>
      <c r="P15" s="217" t="str">
        <f>IF('8'!$A20="","",'8'!$A20)</f>
        <v/>
      </c>
      <c r="Q15" s="217"/>
      <c r="R15" s="217"/>
      <c r="S15" s="217"/>
    </row>
    <row r="16" spans="1:19" x14ac:dyDescent="0.25">
      <c r="A16" s="214">
        <v>9</v>
      </c>
      <c r="B16" s="215">
        <f t="shared" si="0"/>
        <v>3.5</v>
      </c>
      <c r="C16" s="215">
        <v>2.5</v>
      </c>
      <c r="D16" s="215">
        <v>1</v>
      </c>
      <c r="E16" s="215"/>
      <c r="F16" s="215"/>
      <c r="G16" s="215"/>
      <c r="H16" s="215"/>
      <c r="I16" s="215"/>
      <c r="J16" s="216" t="str">
        <f t="shared" ca="1" si="1"/>
        <v>Incomplete</v>
      </c>
      <c r="L16" s="214">
        <f t="shared" si="2"/>
        <v>9</v>
      </c>
      <c r="M16" s="217" t="str">
        <f>IF('9'!$A33="","",'9'!$A33)</f>
        <v/>
      </c>
      <c r="N16" s="217" t="str">
        <f>IF('9'!$A37="","",'9'!$A37)</f>
        <v/>
      </c>
      <c r="O16" s="217"/>
      <c r="P16" s="217"/>
      <c r="Q16" s="217"/>
      <c r="R16" s="217"/>
      <c r="S16" s="217"/>
    </row>
    <row r="17" spans="1:19" x14ac:dyDescent="0.25">
      <c r="A17" s="214">
        <v>10</v>
      </c>
      <c r="B17" s="215">
        <f t="shared" si="0"/>
        <v>2.5</v>
      </c>
      <c r="C17" s="215">
        <v>2.5</v>
      </c>
      <c r="D17" s="215"/>
      <c r="E17" s="215"/>
      <c r="F17" s="215"/>
      <c r="G17" s="215"/>
      <c r="H17" s="215"/>
      <c r="I17" s="215"/>
      <c r="J17" s="216" t="str">
        <f t="shared" ca="1" si="1"/>
        <v>Incomplete</v>
      </c>
      <c r="L17" s="214">
        <f t="shared" si="2"/>
        <v>10</v>
      </c>
      <c r="M17" s="217" t="str">
        <f>IF('10'!$A5="","",'10'!$A5)</f>
        <v/>
      </c>
      <c r="N17" s="217"/>
      <c r="O17" s="217"/>
      <c r="P17" s="217"/>
      <c r="Q17" s="217"/>
      <c r="R17" s="217"/>
      <c r="S17" s="217"/>
    </row>
    <row r="18" spans="1:19" x14ac:dyDescent="0.25">
      <c r="A18" s="214">
        <v>11</v>
      </c>
      <c r="B18" s="215">
        <f t="shared" si="0"/>
        <v>2</v>
      </c>
      <c r="C18" s="215">
        <v>1</v>
      </c>
      <c r="D18" s="215">
        <v>0.5</v>
      </c>
      <c r="E18" s="215">
        <v>0.5</v>
      </c>
      <c r="F18" s="215"/>
      <c r="G18" s="215"/>
      <c r="H18" s="215"/>
      <c r="I18" s="215"/>
      <c r="J18" s="216" t="str">
        <f t="shared" ca="1" si="1"/>
        <v>Incomplete</v>
      </c>
      <c r="L18" s="214">
        <f t="shared" si="2"/>
        <v>11</v>
      </c>
      <c r="M18" s="217" t="str">
        <f>IF('11'!$A32="","",'11'!$A32)</f>
        <v/>
      </c>
      <c r="N18" s="217" t="str">
        <f>IF('11'!$A36="","",'11'!$A36)</f>
        <v/>
      </c>
      <c r="O18" s="217" t="str">
        <f>IF('11'!$A40="","",'11'!$A40)</f>
        <v/>
      </c>
      <c r="P18" s="217"/>
      <c r="Q18" s="217"/>
      <c r="R18" s="217"/>
      <c r="S18" s="217"/>
    </row>
    <row r="19" spans="1:19" x14ac:dyDescent="0.25">
      <c r="A19" s="214">
        <v>12</v>
      </c>
      <c r="B19" s="215">
        <f t="shared" si="0"/>
        <v>2</v>
      </c>
      <c r="C19" s="215">
        <v>1</v>
      </c>
      <c r="D19" s="215">
        <v>1</v>
      </c>
      <c r="E19" s="215"/>
      <c r="F19" s="215"/>
      <c r="G19" s="215"/>
      <c r="H19" s="215"/>
      <c r="I19" s="215"/>
      <c r="J19" s="216" t="str">
        <f t="shared" ca="1" si="1"/>
        <v>Incomplete</v>
      </c>
      <c r="L19" s="214">
        <f t="shared" si="2"/>
        <v>12</v>
      </c>
      <c r="M19" s="217" t="str">
        <f>IF('12'!$A8="","",'12'!$A8)</f>
        <v/>
      </c>
      <c r="N19" s="217" t="str">
        <f>IF('12'!$A15="","",'12'!$A15)</f>
        <v/>
      </c>
      <c r="O19" s="217"/>
      <c r="P19" s="217"/>
      <c r="Q19" s="217"/>
      <c r="R19" s="217"/>
      <c r="S19" s="217"/>
    </row>
    <row r="20" spans="1:19" x14ac:dyDescent="0.25">
      <c r="A20" s="214">
        <v>13</v>
      </c>
      <c r="B20" s="215">
        <f t="shared" si="0"/>
        <v>2.25</v>
      </c>
      <c r="C20" s="215">
        <v>0.75</v>
      </c>
      <c r="D20" s="215">
        <v>1.5</v>
      </c>
      <c r="E20" s="215"/>
      <c r="F20" s="215"/>
      <c r="G20" s="215"/>
      <c r="H20" s="215"/>
      <c r="I20" s="215"/>
      <c r="J20" s="216" t="str">
        <f t="shared" ca="1" si="1"/>
        <v>Incomplete</v>
      </c>
      <c r="L20" s="214">
        <f t="shared" si="2"/>
        <v>13</v>
      </c>
      <c r="M20" s="217" t="str">
        <f>IF('13'!$A26="","",'13'!$A26)</f>
        <v/>
      </c>
      <c r="N20" s="217" t="str">
        <f>IF('13'!$A30="","",'13'!$A30)</f>
        <v/>
      </c>
      <c r="O20" s="217"/>
      <c r="P20" s="217"/>
      <c r="Q20" s="217"/>
      <c r="R20" s="217"/>
      <c r="S20" s="217"/>
    </row>
    <row r="21" spans="1:19" x14ac:dyDescent="0.25">
      <c r="A21" s="214">
        <v>14</v>
      </c>
      <c r="B21" s="215">
        <f t="shared" si="0"/>
        <v>2.5</v>
      </c>
      <c r="C21" s="215">
        <v>2</v>
      </c>
      <c r="D21" s="215">
        <v>0.5</v>
      </c>
      <c r="E21" s="215"/>
      <c r="F21" s="215"/>
      <c r="G21" s="215"/>
      <c r="H21" s="215"/>
      <c r="I21" s="215"/>
      <c r="J21" s="216" t="str">
        <f t="shared" ca="1" si="1"/>
        <v>Incomplete</v>
      </c>
      <c r="L21" s="214">
        <f t="shared" si="2"/>
        <v>14</v>
      </c>
      <c r="M21" s="217" t="str">
        <f>IF('14'!$A32="","",'14'!$A32)</f>
        <v/>
      </c>
      <c r="N21" s="217" t="str">
        <f>IF('14'!$A36="","",'14'!$A36)</f>
        <v/>
      </c>
      <c r="O21" s="217"/>
      <c r="P21" s="217"/>
      <c r="Q21" s="217"/>
      <c r="R21" s="217"/>
      <c r="S21" s="217"/>
    </row>
    <row r="22" spans="1:19" x14ac:dyDescent="0.25">
      <c r="A22" s="214">
        <v>15</v>
      </c>
      <c r="B22" s="215">
        <f t="shared" si="0"/>
        <v>4</v>
      </c>
      <c r="C22" s="215">
        <v>1</v>
      </c>
      <c r="D22" s="215">
        <v>1</v>
      </c>
      <c r="E22" s="215">
        <v>1.25</v>
      </c>
      <c r="F22" s="215">
        <v>0.75</v>
      </c>
      <c r="G22" s="215"/>
      <c r="H22" s="215"/>
      <c r="I22" s="215"/>
      <c r="J22" s="216" t="str">
        <f t="shared" ca="1" si="1"/>
        <v>Incomplete</v>
      </c>
      <c r="L22" s="214">
        <f t="shared" si="2"/>
        <v>15</v>
      </c>
      <c r="M22" s="217" t="str">
        <f>IF('15'!$A26="","",'15'!$A26)</f>
        <v/>
      </c>
      <c r="N22" s="217" t="str">
        <f>IF('15'!$A30="","",'15'!$A30)</f>
        <v/>
      </c>
      <c r="O22" s="217" t="str">
        <f>IF('15'!$A34="","",'15'!$A34)</f>
        <v/>
      </c>
      <c r="P22" s="217" t="str">
        <f>IF('15'!$A38="","",'15'!$A38)</f>
        <v/>
      </c>
      <c r="Q22" s="217"/>
      <c r="R22" s="217"/>
      <c r="S22" s="217"/>
    </row>
    <row r="23" spans="1:19" x14ac:dyDescent="0.25">
      <c r="A23" s="214">
        <v>16</v>
      </c>
      <c r="B23" s="215">
        <f t="shared" si="0"/>
        <v>2</v>
      </c>
      <c r="C23" s="215">
        <v>1</v>
      </c>
      <c r="D23" s="215">
        <v>1</v>
      </c>
      <c r="E23" s="215"/>
      <c r="F23" s="215"/>
      <c r="G23" s="215"/>
      <c r="H23" s="215"/>
      <c r="I23" s="215"/>
      <c r="J23" s="216" t="str">
        <f t="shared" ca="1" si="1"/>
        <v>Incomplete</v>
      </c>
      <c r="L23" s="214">
        <f t="shared" si="2"/>
        <v>16</v>
      </c>
      <c r="M23" s="217" t="str">
        <f>IF('16'!$A24="","",'16'!$A24)</f>
        <v/>
      </c>
      <c r="N23" s="217" t="str">
        <f>IF('16'!$A28="","",'16'!$A28)</f>
        <v/>
      </c>
      <c r="O23" s="217"/>
      <c r="P23" s="217"/>
      <c r="Q23" s="217"/>
      <c r="R23" s="217"/>
      <c r="S23" s="217"/>
    </row>
    <row r="24" spans="1:19" x14ac:dyDescent="0.25">
      <c r="A24" s="214">
        <v>17</v>
      </c>
      <c r="B24" s="215">
        <f t="shared" si="0"/>
        <v>2.25</v>
      </c>
      <c r="C24" s="215">
        <v>0.75</v>
      </c>
      <c r="D24" s="215">
        <v>1.5</v>
      </c>
      <c r="E24" s="215"/>
      <c r="F24" s="215"/>
      <c r="G24" s="215"/>
      <c r="H24" s="215"/>
      <c r="I24" s="215"/>
      <c r="J24" s="216" t="str">
        <f t="shared" ca="1" si="1"/>
        <v>Incomplete</v>
      </c>
      <c r="L24" s="214">
        <f t="shared" si="2"/>
        <v>17</v>
      </c>
      <c r="M24" s="217" t="str">
        <f>IF('17'!$A22="","",'17'!$A22)</f>
        <v/>
      </c>
      <c r="N24" s="217" t="str">
        <f>IF('17'!$A26="","",'17'!$A26)</f>
        <v/>
      </c>
      <c r="O24" s="217"/>
      <c r="P24" s="217"/>
      <c r="Q24" s="217"/>
      <c r="R24" s="217"/>
      <c r="S24" s="217"/>
    </row>
    <row r="25" spans="1:19" x14ac:dyDescent="0.25">
      <c r="A25" s="214">
        <v>18</v>
      </c>
      <c r="B25" s="215">
        <f t="shared" si="0"/>
        <v>1.5</v>
      </c>
      <c r="C25" s="215">
        <v>0.5</v>
      </c>
      <c r="D25" s="215">
        <v>0.5</v>
      </c>
      <c r="E25" s="215">
        <v>0.5</v>
      </c>
      <c r="F25" s="215"/>
      <c r="G25" s="215"/>
      <c r="H25" s="215"/>
      <c r="I25" s="215"/>
      <c r="J25" s="216" t="str">
        <f t="shared" ca="1" si="1"/>
        <v>Incomplete</v>
      </c>
      <c r="L25" s="214">
        <f t="shared" si="2"/>
        <v>18</v>
      </c>
      <c r="M25" s="217" t="str">
        <f>IF('18'!$A8="","",'18'!$A8)</f>
        <v/>
      </c>
      <c r="N25" s="217" t="str">
        <f>IF('18'!$A12="","",'18'!$A12)</f>
        <v/>
      </c>
      <c r="O25" s="217" t="str">
        <f>IF('18'!$A16="","",'18'!$A16)</f>
        <v/>
      </c>
      <c r="P25" s="217"/>
      <c r="Q25" s="217"/>
      <c r="R25" s="217"/>
      <c r="S25" s="217"/>
    </row>
    <row r="26" spans="1:19" x14ac:dyDescent="0.25">
      <c r="A26" s="214">
        <v>19</v>
      </c>
      <c r="B26" s="215">
        <f t="shared" si="0"/>
        <v>2.5</v>
      </c>
      <c r="C26" s="215">
        <v>1.5</v>
      </c>
      <c r="D26" s="215">
        <v>1</v>
      </c>
      <c r="E26" s="215"/>
      <c r="F26" s="215"/>
      <c r="G26" s="215"/>
      <c r="H26" s="215"/>
      <c r="I26" s="215"/>
      <c r="J26" s="216" t="str">
        <f t="shared" ca="1" si="1"/>
        <v>Incomplete</v>
      </c>
      <c r="L26" s="214">
        <f t="shared" si="2"/>
        <v>19</v>
      </c>
      <c r="M26" s="217" t="str">
        <f>IF('19'!$A8="","",'19'!$A8)</f>
        <v/>
      </c>
      <c r="N26" s="217" t="str">
        <f>IF('19'!$A12="","",'19'!$A12)</f>
        <v/>
      </c>
      <c r="O26" s="217"/>
      <c r="P26" s="217"/>
      <c r="Q26" s="217"/>
      <c r="R26" s="217"/>
      <c r="S26" s="217"/>
    </row>
    <row r="27" spans="1:19" x14ac:dyDescent="0.25">
      <c r="A27" s="214">
        <v>20</v>
      </c>
      <c r="B27" s="215">
        <f t="shared" si="0"/>
        <v>2.5</v>
      </c>
      <c r="C27" s="215">
        <v>0.5</v>
      </c>
      <c r="D27" s="215">
        <v>2</v>
      </c>
      <c r="E27" s="215"/>
      <c r="F27" s="215"/>
      <c r="G27" s="215"/>
      <c r="H27" s="215"/>
      <c r="I27" s="215"/>
      <c r="J27" s="216" t="str">
        <f t="shared" ref="J27:J33" ca="1" si="3">INDIRECT("'"&amp;A27&amp;"'!B1")</f>
        <v>Incomplete</v>
      </c>
      <c r="L27" s="214">
        <f t="shared" ref="L27:L35" si="4">A27</f>
        <v>20</v>
      </c>
      <c r="M27" s="217" t="str">
        <f>IF('20'!$A8="","",'20'!$A8)</f>
        <v/>
      </c>
      <c r="N27" s="217" t="str">
        <f>IF('20'!$A12="","",'20'!$A12)</f>
        <v/>
      </c>
      <c r="O27" s="217"/>
      <c r="P27" s="217"/>
      <c r="Q27" s="217"/>
      <c r="R27" s="217"/>
      <c r="S27" s="217"/>
    </row>
    <row r="28" spans="1:19" x14ac:dyDescent="0.25">
      <c r="A28" s="214">
        <v>21</v>
      </c>
      <c r="B28" s="215">
        <f t="shared" si="0"/>
        <v>2.5</v>
      </c>
      <c r="C28" s="215">
        <v>2.5</v>
      </c>
      <c r="D28" s="215"/>
      <c r="E28" s="215"/>
      <c r="F28" s="215"/>
      <c r="G28" s="215"/>
      <c r="H28" s="215"/>
      <c r="I28" s="215"/>
      <c r="J28" s="216" t="str">
        <f t="shared" ca="1" si="3"/>
        <v>Incomplete</v>
      </c>
      <c r="L28" s="214">
        <f t="shared" si="4"/>
        <v>21</v>
      </c>
      <c r="M28" s="217" t="str">
        <f>IF('21'!$A5="","",'21'!$A5)</f>
        <v/>
      </c>
      <c r="N28" s="217"/>
      <c r="O28" s="217"/>
      <c r="P28" s="217"/>
      <c r="Q28" s="217"/>
      <c r="R28" s="217"/>
      <c r="S28" s="217"/>
    </row>
    <row r="29" spans="1:19" x14ac:dyDescent="0.25">
      <c r="A29" s="214">
        <v>22</v>
      </c>
      <c r="B29" s="215">
        <f t="shared" si="0"/>
        <v>4.75</v>
      </c>
      <c r="C29" s="215">
        <v>2.25</v>
      </c>
      <c r="D29" s="215">
        <v>0.5</v>
      </c>
      <c r="E29" s="215">
        <v>2</v>
      </c>
      <c r="F29" s="215"/>
      <c r="G29" s="215"/>
      <c r="H29" s="215"/>
      <c r="I29" s="215"/>
      <c r="J29" s="216" t="str">
        <f t="shared" ca="1" si="3"/>
        <v>Incomplete</v>
      </c>
      <c r="L29" s="214">
        <f t="shared" si="4"/>
        <v>22</v>
      </c>
      <c r="M29" s="217" t="str">
        <f>IF('22'!$A21="","",'22'!$A21)</f>
        <v/>
      </c>
      <c r="N29" s="217" t="str">
        <f>IF('22'!$A25="","",'22'!$A25)</f>
        <v/>
      </c>
      <c r="O29" s="217" t="str">
        <f>IF('22'!$A29="","",'22'!$A29)</f>
        <v/>
      </c>
      <c r="P29" s="217"/>
      <c r="Q29" s="217"/>
      <c r="R29" s="217"/>
      <c r="S29" s="217"/>
    </row>
    <row r="30" spans="1:19" x14ac:dyDescent="0.25">
      <c r="A30" s="218">
        <v>23</v>
      </c>
      <c r="B30" s="215">
        <f t="shared" si="0"/>
        <v>1.75</v>
      </c>
      <c r="C30" s="215">
        <v>0.25</v>
      </c>
      <c r="D30" s="215">
        <v>1</v>
      </c>
      <c r="E30" s="215">
        <v>0.5</v>
      </c>
      <c r="F30" s="215"/>
      <c r="G30" s="215"/>
      <c r="H30" s="215"/>
      <c r="I30" s="215"/>
      <c r="J30" s="216" t="str">
        <f t="shared" ca="1" si="3"/>
        <v>Incomplete</v>
      </c>
      <c r="L30" s="214">
        <f t="shared" si="4"/>
        <v>23</v>
      </c>
      <c r="M30" s="217" t="str">
        <f>IF('23'!$A22="","",'23'!$A22)</f>
        <v/>
      </c>
      <c r="N30" s="217" t="str">
        <f>IF('23'!$A26="","",'23'!$A26)</f>
        <v/>
      </c>
      <c r="O30" s="217" t="str">
        <f>IF('23'!$A30="","",'23'!$A30)</f>
        <v/>
      </c>
      <c r="P30" s="217"/>
      <c r="Q30" s="217"/>
      <c r="R30" s="217"/>
      <c r="S30" s="217"/>
    </row>
    <row r="31" spans="1:19" x14ac:dyDescent="0.25">
      <c r="A31" s="218">
        <v>24</v>
      </c>
      <c r="B31" s="215">
        <f t="shared" si="0"/>
        <v>3</v>
      </c>
      <c r="C31" s="215">
        <v>1</v>
      </c>
      <c r="D31" s="215">
        <v>1</v>
      </c>
      <c r="E31" s="215">
        <v>1</v>
      </c>
      <c r="F31" s="215"/>
      <c r="G31" s="215"/>
      <c r="H31" s="215"/>
      <c r="I31" s="215"/>
      <c r="J31" s="216" t="str">
        <f t="shared" ca="1" si="3"/>
        <v>Incomplete</v>
      </c>
      <c r="L31" s="214">
        <f t="shared" si="4"/>
        <v>24</v>
      </c>
      <c r="M31" s="217" t="str">
        <f>IF('24'!$A8="","",'24'!$A8)</f>
        <v/>
      </c>
      <c r="N31" s="217" t="str">
        <f>IF('24'!$A12="","",'24'!$A12)</f>
        <v/>
      </c>
      <c r="O31" s="217" t="str">
        <f>IF('24'!$A25="","",'24'!$A25)</f>
        <v/>
      </c>
      <c r="P31" s="217"/>
      <c r="Q31" s="217"/>
      <c r="R31" s="217"/>
      <c r="S31" s="217"/>
    </row>
    <row r="32" spans="1:19" x14ac:dyDescent="0.25">
      <c r="A32" s="214">
        <v>25</v>
      </c>
      <c r="B32" s="215">
        <f t="shared" si="0"/>
        <v>2.25</v>
      </c>
      <c r="C32" s="215">
        <v>1</v>
      </c>
      <c r="D32" s="215">
        <v>0.5</v>
      </c>
      <c r="E32" s="215">
        <v>0.75</v>
      </c>
      <c r="F32" s="215"/>
      <c r="G32" s="215"/>
      <c r="H32" s="215"/>
      <c r="I32" s="215"/>
      <c r="J32" s="216" t="str">
        <f t="shared" ca="1" si="3"/>
        <v>Incomplete</v>
      </c>
      <c r="L32" s="214">
        <f t="shared" si="4"/>
        <v>25</v>
      </c>
      <c r="M32" s="217" t="str">
        <f>IF('25'!$A8="","",'25'!$A8)</f>
        <v/>
      </c>
      <c r="N32" s="217" t="str">
        <f>IF('25'!$A12="","",'25'!$A12)</f>
        <v/>
      </c>
      <c r="O32" s="217" t="str">
        <f>IF('25'!$A16="","",'25'!$A16)</f>
        <v/>
      </c>
      <c r="P32" s="217"/>
      <c r="Q32" s="217"/>
      <c r="R32" s="217"/>
      <c r="S32" s="217"/>
    </row>
    <row r="33" spans="1:19" x14ac:dyDescent="0.25">
      <c r="A33" s="214">
        <v>26</v>
      </c>
      <c r="B33" s="215">
        <f t="shared" si="0"/>
        <v>2.25</v>
      </c>
      <c r="C33" s="215">
        <v>1</v>
      </c>
      <c r="D33" s="215">
        <v>0.25</v>
      </c>
      <c r="E33" s="215">
        <v>0.5</v>
      </c>
      <c r="F33" s="215">
        <v>0.5</v>
      </c>
      <c r="G33" s="215"/>
      <c r="H33" s="215"/>
      <c r="I33" s="215"/>
      <c r="J33" s="216" t="str">
        <f t="shared" ca="1" si="3"/>
        <v>Incomplete</v>
      </c>
      <c r="L33" s="214">
        <f t="shared" ref="L33" si="5">A33</f>
        <v>26</v>
      </c>
      <c r="M33" s="217" t="str">
        <f>IF('26'!$A15="","",'26'!$A15)</f>
        <v/>
      </c>
      <c r="N33" s="217" t="str">
        <f>IF('26'!$A19="","",'26'!$A19)</f>
        <v/>
      </c>
      <c r="O33" s="217" t="str">
        <f>IF('26'!$A25="","",'26'!$A25)</f>
        <v/>
      </c>
      <c r="P33" s="217" t="str">
        <f>IF('26'!$A29="","",'26'!$A29)</f>
        <v/>
      </c>
      <c r="Q33" s="217"/>
      <c r="R33" s="217"/>
      <c r="S33" s="217"/>
    </row>
    <row r="34" spans="1:19" x14ac:dyDescent="0.25">
      <c r="A34" s="214">
        <v>27</v>
      </c>
      <c r="B34" s="215">
        <f t="shared" ref="B34" si="6">SUM(C34:I34)</f>
        <v>3</v>
      </c>
      <c r="C34" s="215">
        <v>1</v>
      </c>
      <c r="D34" s="215">
        <v>1.5</v>
      </c>
      <c r="E34" s="215">
        <v>0.5</v>
      </c>
      <c r="F34" s="215"/>
      <c r="G34" s="215"/>
      <c r="H34" s="215"/>
      <c r="I34" s="215"/>
      <c r="J34" s="216" t="str">
        <f t="shared" ref="J34" ca="1" si="7">INDIRECT("'"&amp;A34&amp;"'!B1")</f>
        <v>Incomplete</v>
      </c>
      <c r="L34" s="214">
        <f t="shared" ref="L34" si="8">A34</f>
        <v>27</v>
      </c>
      <c r="M34" s="217" t="str">
        <f>IF('27'!$A26="","",'27'!$A26)</f>
        <v/>
      </c>
      <c r="N34" s="217" t="str">
        <f>IF('27'!$A30="","",'27'!$A30)</f>
        <v/>
      </c>
      <c r="O34" s="217" t="str">
        <f>IF('27'!$A36="","",'27'!$A36)</f>
        <v/>
      </c>
      <c r="P34" s="217"/>
      <c r="Q34" s="217"/>
      <c r="R34" s="217"/>
      <c r="S34" s="217"/>
    </row>
    <row r="35" spans="1:19" x14ac:dyDescent="0.25">
      <c r="A35" s="214">
        <v>28</v>
      </c>
      <c r="B35" s="215">
        <f t="shared" ref="B35" si="9">SUM(C35:I35)</f>
        <v>1.75</v>
      </c>
      <c r="C35" s="215">
        <v>0.75</v>
      </c>
      <c r="D35" s="215">
        <v>0.75</v>
      </c>
      <c r="E35" s="215">
        <v>0.25</v>
      </c>
      <c r="F35" s="215"/>
      <c r="G35" s="215"/>
      <c r="H35" s="215"/>
      <c r="I35" s="215"/>
      <c r="J35" s="216" t="str">
        <f t="shared" ref="J35" ca="1" si="10">INDIRECT("'"&amp;A35&amp;"'!B1")</f>
        <v>Incomplete</v>
      </c>
      <c r="L35" s="214">
        <f t="shared" si="4"/>
        <v>28</v>
      </c>
      <c r="M35" s="217" t="str">
        <f>IF('28'!$A8="","",'28'!$A8)</f>
        <v/>
      </c>
      <c r="N35" s="217" t="str">
        <f>IF('28'!$A18="","",'28'!$A18)</f>
        <v/>
      </c>
      <c r="O35" s="217" t="str">
        <f>IF('28'!$A31="","",'28'!$A31)</f>
        <v/>
      </c>
      <c r="P35" s="217"/>
      <c r="Q35" s="217"/>
      <c r="R35" s="217"/>
      <c r="S35" s="217"/>
    </row>
  </sheetData>
  <mergeCells count="1">
    <mergeCell ref="B6:B7"/>
  </mergeCells>
  <conditionalFormatting sqref="J8:J32">
    <cfRule type="cellIs" dxfId="119" priority="213" operator="equal">
      <formula>"Finished"</formula>
    </cfRule>
    <cfRule type="cellIs" dxfId="118" priority="214" operator="equal">
      <formula>"Flag for Review"</formula>
    </cfRule>
    <cfRule type="cellIs" dxfId="117" priority="215" operator="equal">
      <formula>"Incomplete"</formula>
    </cfRule>
  </conditionalFormatting>
  <conditionalFormatting sqref="P2">
    <cfRule type="expression" dxfId="116" priority="52">
      <formula>LEN(P2)=0</formula>
    </cfRule>
    <cfRule type="cellIs" dxfId="115" priority="210" operator="greaterThanOrEqual">
      <formula>0.75</formula>
    </cfRule>
    <cfRule type="cellIs" dxfId="114" priority="211" operator="greaterThanOrEqual">
      <formula>0.65</formula>
    </cfRule>
    <cfRule type="cellIs" dxfId="113" priority="212" operator="greaterThanOrEqual">
      <formula>0</formula>
    </cfRule>
  </conditionalFormatting>
  <conditionalFormatting sqref="C8:I32">
    <cfRule type="containsBlanks" dxfId="112" priority="216">
      <formula>LEN(TRIM(C8))=0</formula>
    </cfRule>
  </conditionalFormatting>
  <conditionalFormatting sqref="M8:S32">
    <cfRule type="expression" dxfId="111" priority="25">
      <formula>C8=""</formula>
    </cfRule>
    <cfRule type="expression" dxfId="110" priority="26">
      <formula>M8/C8&gt;=0.75</formula>
    </cfRule>
    <cfRule type="expression" dxfId="109" priority="27">
      <formula>M8/C8&gt;=0.65</formula>
    </cfRule>
    <cfRule type="expression" dxfId="108" priority="28">
      <formula>M8/C8&gt;=0</formula>
    </cfRule>
  </conditionalFormatting>
  <conditionalFormatting sqref="J35">
    <cfRule type="cellIs" dxfId="107" priority="21" operator="equal">
      <formula>"Finished"</formula>
    </cfRule>
    <cfRule type="cellIs" dxfId="106" priority="22" operator="equal">
      <formula>"Flag for Review"</formula>
    </cfRule>
    <cfRule type="cellIs" dxfId="105" priority="23" operator="equal">
      <formula>"Incomplete"</formula>
    </cfRule>
  </conditionalFormatting>
  <conditionalFormatting sqref="C35:I35">
    <cfRule type="containsBlanks" dxfId="104" priority="24">
      <formula>LEN(TRIM(C35))=0</formula>
    </cfRule>
  </conditionalFormatting>
  <conditionalFormatting sqref="M35:S35">
    <cfRule type="expression" dxfId="103" priority="17">
      <formula>C35=""</formula>
    </cfRule>
    <cfRule type="expression" dxfId="102" priority="18">
      <formula>M35/C35&gt;=0.75</formula>
    </cfRule>
    <cfRule type="expression" dxfId="101" priority="19">
      <formula>M35/C35&gt;=0.65</formula>
    </cfRule>
    <cfRule type="expression" dxfId="100" priority="20">
      <formula>M35/C35&gt;=0</formula>
    </cfRule>
  </conditionalFormatting>
  <conditionalFormatting sqref="J33">
    <cfRule type="cellIs" dxfId="99" priority="13" operator="equal">
      <formula>"Finished"</formula>
    </cfRule>
    <cfRule type="cellIs" dxfId="98" priority="14" operator="equal">
      <formula>"Flag for Review"</formula>
    </cfRule>
    <cfRule type="cellIs" dxfId="97" priority="15" operator="equal">
      <formula>"Incomplete"</formula>
    </cfRule>
  </conditionalFormatting>
  <conditionalFormatting sqref="C33:I33">
    <cfRule type="containsBlanks" dxfId="96" priority="16">
      <formula>LEN(TRIM(C33))=0</formula>
    </cfRule>
  </conditionalFormatting>
  <conditionalFormatting sqref="M33:S33">
    <cfRule type="expression" dxfId="95" priority="9">
      <formula>C33=""</formula>
    </cfRule>
    <cfRule type="expression" dxfId="94" priority="10">
      <formula>M33/C33&gt;=0.75</formula>
    </cfRule>
    <cfRule type="expression" dxfId="93" priority="11">
      <formula>M33/C33&gt;=0.65</formula>
    </cfRule>
    <cfRule type="expression" dxfId="92" priority="12">
      <formula>M33/C33&gt;=0</formula>
    </cfRule>
  </conditionalFormatting>
  <conditionalFormatting sqref="J34">
    <cfRule type="cellIs" dxfId="91" priority="5" operator="equal">
      <formula>"Finished"</formula>
    </cfRule>
    <cfRule type="cellIs" dxfId="90" priority="6" operator="equal">
      <formula>"Flag for Review"</formula>
    </cfRule>
    <cfRule type="cellIs" dxfId="89" priority="7" operator="equal">
      <formula>"Incomplete"</formula>
    </cfRule>
  </conditionalFormatting>
  <conditionalFormatting sqref="C34:I34">
    <cfRule type="containsBlanks" dxfId="88" priority="8">
      <formula>LEN(TRIM(C34))=0</formula>
    </cfRule>
  </conditionalFormatting>
  <conditionalFormatting sqref="M34:S34">
    <cfRule type="expression" dxfId="87" priority="1">
      <formula>C34=""</formula>
    </cfRule>
    <cfRule type="expression" dxfId="86" priority="2">
      <formula>M34/C34&gt;=0.75</formula>
    </cfRule>
    <cfRule type="expression" dxfId="85" priority="3">
      <formula>M34/C34&gt;=0.65</formula>
    </cfRule>
    <cfRule type="expression" dxfId="84" priority="4">
      <formula>M34/C34&gt;=0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2" location="'25'!A1" display="25"/>
    <hyperlink ref="A35" location="'28'!A1" display="'28'!A1"/>
    <hyperlink ref="L35" location="'28'!A1" display="'28'!A1"/>
    <hyperlink ref="A33" location="'26'!A1" display="'26'!A1"/>
    <hyperlink ref="L33" location="'26'!A1" display="'26'!A1"/>
    <hyperlink ref="L34" location="'27'!A1" display="'27'!A1"/>
    <hyperlink ref="A34" location="'27'!A1" display="'27'!A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88"/>
  <sheetViews>
    <sheetView workbookViewId="0"/>
  </sheetViews>
  <sheetFormatPr defaultColWidth="9.140625" defaultRowHeight="15" x14ac:dyDescent="0.25"/>
  <cols>
    <col min="1" max="1" width="9.140625" style="23"/>
    <col min="2" max="2" width="16" style="23" bestFit="1" customWidth="1"/>
    <col min="3" max="9" width="11.140625" style="23" customWidth="1"/>
    <col min="10" max="16384" width="9.140625" style="23"/>
  </cols>
  <sheetData>
    <row r="1" spans="1:10" x14ac:dyDescent="0.25">
      <c r="A1" s="7">
        <v>1</v>
      </c>
      <c r="B1" s="36" t="s">
        <v>12</v>
      </c>
      <c r="C1" s="22"/>
      <c r="D1" s="22"/>
      <c r="E1" s="22"/>
      <c r="F1" s="22"/>
      <c r="G1" s="22"/>
      <c r="H1" s="230" t="s">
        <v>24</v>
      </c>
      <c r="I1" s="231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53"/>
    </row>
    <row r="4" spans="1:10" x14ac:dyDescent="0.25">
      <c r="A4" s="9">
        <f>INDEX('Point Grid'!B:B,MATCH('1'!A1,'Point Grid'!A:A,0))</f>
        <v>2.25</v>
      </c>
      <c r="B4" s="19"/>
      <c r="C4" s="19"/>
      <c r="D4" s="19"/>
      <c r="E4" s="19"/>
      <c r="F4" s="19"/>
      <c r="G4" s="19"/>
      <c r="H4" s="19"/>
      <c r="I4" s="20"/>
      <c r="J4" s="53"/>
    </row>
    <row r="5" spans="1:10" x14ac:dyDescent="0.25">
      <c r="A5" s="18"/>
      <c r="B5" s="19"/>
      <c r="C5" s="19"/>
      <c r="D5" s="19"/>
      <c r="E5" s="19"/>
      <c r="F5" s="19"/>
      <c r="G5" s="19"/>
      <c r="H5" s="19"/>
      <c r="I5" s="20"/>
      <c r="J5" s="53"/>
    </row>
    <row r="6" spans="1:10" x14ac:dyDescent="0.25">
      <c r="A6" s="29" t="s">
        <v>2</v>
      </c>
      <c r="B6" s="19" t="s">
        <v>80</v>
      </c>
      <c r="C6" s="19"/>
      <c r="D6" s="19"/>
      <c r="E6" s="19"/>
      <c r="F6" s="19"/>
      <c r="G6" s="19"/>
      <c r="H6" s="19"/>
      <c r="I6" s="20"/>
      <c r="J6" s="53"/>
    </row>
    <row r="7" spans="1:10" ht="15.75" thickBot="1" x14ac:dyDescent="0.3">
      <c r="A7" s="9">
        <f>INDEX('Point Grid'!$C$8:$I$35,MATCH($A$1,'Point Grid'!$A$8:$A$35,0),MATCH(A6,'Point Grid'!$C$7:$I$7,0))</f>
        <v>1</v>
      </c>
      <c r="B7" s="19" t="s">
        <v>81</v>
      </c>
      <c r="C7" s="19"/>
      <c r="D7" s="19"/>
      <c r="E7" s="19"/>
      <c r="F7" s="19"/>
      <c r="G7" s="19"/>
      <c r="H7" s="19"/>
      <c r="I7" s="20"/>
      <c r="J7" s="53"/>
    </row>
    <row r="8" spans="1:10" ht="15.75" thickBot="1" x14ac:dyDescent="0.3">
      <c r="A8" s="5"/>
      <c r="B8" s="41" t="s">
        <v>86</v>
      </c>
      <c r="C8" s="41"/>
      <c r="D8" s="41"/>
      <c r="E8" s="41"/>
      <c r="F8" s="41"/>
      <c r="G8" s="41"/>
      <c r="H8" s="41"/>
      <c r="I8" s="20"/>
      <c r="J8" s="53"/>
    </row>
    <row r="9" spans="1:10" x14ac:dyDescent="0.25">
      <c r="A9" s="29"/>
      <c r="B9" s="41" t="s">
        <v>87</v>
      </c>
      <c r="C9" s="41"/>
      <c r="D9" s="41"/>
      <c r="E9" s="41"/>
      <c r="F9" s="41"/>
      <c r="G9" s="41"/>
      <c r="H9" s="41"/>
      <c r="I9" s="20"/>
      <c r="J9" s="53"/>
    </row>
    <row r="10" spans="1:10" x14ac:dyDescent="0.25">
      <c r="A10" s="29"/>
      <c r="B10" s="19" t="s">
        <v>88</v>
      </c>
      <c r="C10" s="19"/>
      <c r="D10" s="19"/>
      <c r="E10" s="19"/>
      <c r="F10" s="19"/>
      <c r="G10" s="19"/>
      <c r="H10" s="19"/>
      <c r="I10" s="20"/>
      <c r="J10" s="53"/>
    </row>
    <row r="11" spans="1:10" x14ac:dyDescent="0.25">
      <c r="A11" s="29"/>
      <c r="B11" s="19"/>
      <c r="C11" s="19"/>
      <c r="D11" s="19"/>
      <c r="E11" s="19"/>
      <c r="F11" s="19"/>
      <c r="G11" s="19"/>
      <c r="H11" s="19"/>
      <c r="I11" s="20"/>
      <c r="J11" s="53"/>
    </row>
    <row r="12" spans="1:10" x14ac:dyDescent="0.25">
      <c r="A12" s="29" t="s">
        <v>3</v>
      </c>
      <c r="B12" s="19" t="s">
        <v>82</v>
      </c>
      <c r="C12" s="19"/>
      <c r="D12" s="19"/>
      <c r="E12" s="19"/>
      <c r="F12" s="19"/>
      <c r="G12" s="19"/>
      <c r="H12" s="19"/>
      <c r="I12" s="20"/>
      <c r="J12" s="53"/>
    </row>
    <row r="13" spans="1:10" ht="15.75" thickBot="1" x14ac:dyDescent="0.3">
      <c r="A13" s="9">
        <f>INDEX('Point Grid'!$C$8:$I$35,MATCH($A$1,'Point Grid'!$A$8:$A$35,0),MATCH(A12,'Point Grid'!$C$7:$I$7,0))</f>
        <v>0.5</v>
      </c>
      <c r="B13" s="19" t="s">
        <v>83</v>
      </c>
      <c r="C13" s="19"/>
      <c r="D13" s="19"/>
      <c r="E13" s="19"/>
      <c r="F13" s="19"/>
      <c r="G13" s="19"/>
      <c r="H13" s="19"/>
      <c r="I13" s="20"/>
      <c r="J13" s="53"/>
    </row>
    <row r="14" spans="1:10" ht="15.75" thickBot="1" x14ac:dyDescent="0.3">
      <c r="A14" s="5"/>
      <c r="B14" s="41"/>
      <c r="C14" s="41"/>
      <c r="D14" s="41"/>
      <c r="E14" s="41"/>
      <c r="F14" s="41"/>
      <c r="G14" s="41"/>
      <c r="H14" s="41"/>
      <c r="I14" s="20"/>
      <c r="J14" s="53"/>
    </row>
    <row r="15" spans="1:10" x14ac:dyDescent="0.25">
      <c r="A15" s="29"/>
      <c r="B15" s="41"/>
      <c r="C15" s="41"/>
      <c r="D15" s="41"/>
      <c r="E15" s="41"/>
      <c r="F15" s="41"/>
      <c r="G15" s="41"/>
      <c r="H15" s="41"/>
      <c r="I15" s="20"/>
      <c r="J15" s="53"/>
    </row>
    <row r="16" spans="1:10" x14ac:dyDescent="0.25">
      <c r="A16" s="29" t="s">
        <v>4</v>
      </c>
      <c r="B16" s="19" t="s">
        <v>84</v>
      </c>
      <c r="C16" s="19"/>
      <c r="D16" s="19"/>
      <c r="E16" s="19"/>
      <c r="F16" s="19"/>
      <c r="G16" s="19"/>
      <c r="H16" s="19"/>
      <c r="I16" s="20"/>
      <c r="J16" s="53"/>
    </row>
    <row r="17" spans="1:10" ht="15.75" thickBot="1" x14ac:dyDescent="0.3">
      <c r="A17" s="9">
        <f>INDEX('Point Grid'!$C$8:$I$35,MATCH($A$1,'Point Grid'!$A$8:$A$35,0),MATCH(A16,'Point Grid'!$C$7:$I$7,0))</f>
        <v>0.75</v>
      </c>
      <c r="B17" s="19" t="s">
        <v>85</v>
      </c>
      <c r="C17" s="19"/>
      <c r="D17" s="19"/>
      <c r="E17" s="19"/>
      <c r="F17" s="19"/>
      <c r="G17" s="19"/>
      <c r="H17" s="19"/>
      <c r="I17" s="20"/>
      <c r="J17" s="53"/>
    </row>
    <row r="18" spans="1:10" ht="15.75" thickBot="1" x14ac:dyDescent="0.3">
      <c r="A18" s="5"/>
      <c r="B18" s="19"/>
      <c r="C18" s="19"/>
      <c r="D18" s="19"/>
      <c r="E18" s="19"/>
      <c r="F18" s="19"/>
      <c r="G18" s="19"/>
      <c r="H18" s="19"/>
      <c r="I18" s="20"/>
      <c r="J18" s="53"/>
    </row>
    <row r="19" spans="1:10" x14ac:dyDescent="0.25">
      <c r="A19" s="29"/>
      <c r="B19" s="19"/>
      <c r="C19" s="19"/>
      <c r="D19" s="19"/>
      <c r="E19" s="19"/>
      <c r="F19" s="19"/>
      <c r="G19" s="19"/>
      <c r="H19" s="19"/>
      <c r="I19" s="20"/>
      <c r="J19" s="53"/>
    </row>
    <row r="20" spans="1:10" ht="15.75" thickBot="1" x14ac:dyDescent="0.3">
      <c r="A20" s="16"/>
      <c r="B20" s="54"/>
      <c r="C20" s="54"/>
      <c r="D20" s="54"/>
      <c r="E20" s="54"/>
      <c r="F20" s="54"/>
      <c r="G20" s="54"/>
      <c r="H20" s="54"/>
      <c r="I20" s="55"/>
      <c r="J20" s="53"/>
    </row>
    <row r="21" spans="1:10" x14ac:dyDescent="0.25">
      <c r="B21" s="53"/>
      <c r="C21" s="53"/>
      <c r="D21" s="53"/>
      <c r="E21" s="53"/>
      <c r="F21" s="53"/>
      <c r="G21" s="53"/>
      <c r="H21" s="53"/>
      <c r="I21" s="53"/>
      <c r="J21" s="53"/>
    </row>
    <row r="22" spans="1:10" x14ac:dyDescent="0.25">
      <c r="B22" s="53"/>
      <c r="C22" s="53"/>
      <c r="D22" s="53"/>
      <c r="E22" s="53"/>
      <c r="F22" s="53"/>
      <c r="G22" s="53"/>
      <c r="H22" s="53"/>
      <c r="I22" s="53"/>
      <c r="J22" s="53"/>
    </row>
    <row r="23" spans="1:10" x14ac:dyDescent="0.25">
      <c r="B23" s="53"/>
      <c r="C23" s="53"/>
      <c r="D23" s="53"/>
      <c r="E23" s="53"/>
      <c r="F23" s="53"/>
      <c r="G23" s="53"/>
      <c r="H23" s="53"/>
      <c r="I23" s="53"/>
      <c r="J23" s="53"/>
    </row>
    <row r="24" spans="1:10" x14ac:dyDescent="0.25">
      <c r="B24" s="53"/>
      <c r="C24" s="53"/>
      <c r="D24" s="53"/>
      <c r="E24" s="53"/>
      <c r="F24" s="53"/>
      <c r="G24" s="53"/>
      <c r="H24" s="53"/>
      <c r="I24" s="53"/>
      <c r="J24" s="53"/>
    </row>
    <row r="25" spans="1:10" x14ac:dyDescent="0.25">
      <c r="B25" s="53"/>
      <c r="C25" s="53"/>
      <c r="D25" s="53"/>
      <c r="E25" s="53"/>
      <c r="F25" s="53"/>
      <c r="G25" s="53"/>
      <c r="H25" s="53"/>
      <c r="I25" s="53"/>
      <c r="J25" s="53"/>
    </row>
    <row r="26" spans="1:10" x14ac:dyDescent="0.25">
      <c r="B26" s="53"/>
      <c r="C26" s="53"/>
      <c r="D26" s="53"/>
      <c r="E26" s="53"/>
      <c r="F26" s="53"/>
      <c r="G26" s="53"/>
      <c r="H26" s="53"/>
      <c r="I26" s="53"/>
      <c r="J26" s="53"/>
    </row>
    <row r="27" spans="1:10" x14ac:dyDescent="0.25">
      <c r="B27" s="53"/>
      <c r="C27" s="53"/>
      <c r="D27" s="53"/>
      <c r="E27" s="53"/>
      <c r="F27" s="53"/>
      <c r="G27" s="53"/>
      <c r="H27" s="53"/>
      <c r="I27" s="53"/>
      <c r="J27" s="53"/>
    </row>
    <row r="28" spans="1:10" x14ac:dyDescent="0.25">
      <c r="B28" s="53"/>
      <c r="C28" s="53"/>
      <c r="D28" s="53"/>
      <c r="E28" s="53"/>
      <c r="F28" s="53"/>
      <c r="G28" s="53"/>
      <c r="H28" s="53"/>
      <c r="I28" s="53"/>
      <c r="J28" s="53"/>
    </row>
    <row r="29" spans="1:10" x14ac:dyDescent="0.25">
      <c r="B29" s="53"/>
      <c r="C29" s="53"/>
      <c r="D29" s="53"/>
      <c r="E29" s="53"/>
      <c r="F29" s="53"/>
      <c r="G29" s="53"/>
      <c r="H29" s="53"/>
      <c r="I29" s="53"/>
      <c r="J29" s="53"/>
    </row>
    <row r="30" spans="1:10" x14ac:dyDescent="0.25">
      <c r="B30" s="53"/>
      <c r="C30" s="53"/>
      <c r="D30" s="53"/>
      <c r="E30" s="53"/>
      <c r="F30" s="53"/>
      <c r="G30" s="53"/>
      <c r="H30" s="53"/>
      <c r="I30" s="53"/>
      <c r="J30" s="53"/>
    </row>
    <row r="31" spans="1:10" x14ac:dyDescent="0.25">
      <c r="B31" s="53"/>
      <c r="C31" s="53"/>
      <c r="D31" s="53"/>
      <c r="E31" s="53"/>
      <c r="F31" s="53"/>
      <c r="G31" s="53"/>
      <c r="H31" s="53"/>
      <c r="I31" s="53"/>
      <c r="J31" s="53"/>
    </row>
    <row r="32" spans="1:10" x14ac:dyDescent="0.25">
      <c r="B32" s="53"/>
      <c r="C32" s="53"/>
      <c r="D32" s="53"/>
      <c r="E32" s="53"/>
      <c r="F32" s="53"/>
      <c r="G32" s="53"/>
      <c r="H32" s="53"/>
      <c r="I32" s="53"/>
      <c r="J32" s="53"/>
    </row>
    <row r="33" spans="2:10" x14ac:dyDescent="0.25">
      <c r="B33" s="53"/>
      <c r="C33" s="53"/>
      <c r="D33" s="53"/>
      <c r="E33" s="53"/>
      <c r="F33" s="53"/>
      <c r="G33" s="53"/>
      <c r="H33" s="53"/>
      <c r="I33" s="53"/>
      <c r="J33" s="53"/>
    </row>
    <row r="34" spans="2:10" x14ac:dyDescent="0.25">
      <c r="B34" s="53"/>
      <c r="C34" s="53"/>
      <c r="D34" s="53"/>
      <c r="E34" s="53"/>
      <c r="F34" s="53"/>
      <c r="G34" s="53"/>
      <c r="H34" s="53"/>
      <c r="I34" s="53"/>
      <c r="J34" s="53"/>
    </row>
    <row r="35" spans="2:10" x14ac:dyDescent="0.25">
      <c r="B35" s="53"/>
      <c r="C35" s="53"/>
      <c r="D35" s="53"/>
      <c r="E35" s="53"/>
      <c r="F35" s="53"/>
      <c r="G35" s="53"/>
      <c r="H35" s="53"/>
      <c r="I35" s="53"/>
      <c r="J35" s="53"/>
    </row>
    <row r="36" spans="2:10" x14ac:dyDescent="0.25">
      <c r="B36" s="53"/>
      <c r="C36" s="53"/>
      <c r="D36" s="53"/>
      <c r="E36" s="53"/>
      <c r="F36" s="53"/>
      <c r="G36" s="53"/>
      <c r="H36" s="53"/>
      <c r="I36" s="53"/>
      <c r="J36" s="53"/>
    </row>
    <row r="37" spans="2:10" x14ac:dyDescent="0.25">
      <c r="B37" s="53"/>
      <c r="C37" s="53"/>
      <c r="D37" s="53"/>
      <c r="E37" s="53"/>
      <c r="F37" s="53"/>
      <c r="G37" s="53"/>
      <c r="H37" s="53"/>
      <c r="I37" s="53"/>
      <c r="J37" s="53"/>
    </row>
    <row r="38" spans="2:10" x14ac:dyDescent="0.25">
      <c r="B38" s="53"/>
      <c r="C38" s="53"/>
      <c r="D38" s="53"/>
      <c r="E38" s="53"/>
      <c r="F38" s="53"/>
      <c r="G38" s="53"/>
      <c r="H38" s="53"/>
      <c r="I38" s="53"/>
      <c r="J38" s="53"/>
    </row>
    <row r="39" spans="2:10" x14ac:dyDescent="0.25">
      <c r="B39" s="53"/>
      <c r="C39" s="53"/>
      <c r="D39" s="53"/>
      <c r="E39" s="53"/>
      <c r="F39" s="53"/>
      <c r="G39" s="53"/>
      <c r="H39" s="53"/>
      <c r="I39" s="53"/>
      <c r="J39" s="53"/>
    </row>
    <row r="40" spans="2:10" x14ac:dyDescent="0.25">
      <c r="B40" s="53"/>
      <c r="C40" s="53"/>
      <c r="D40" s="53"/>
      <c r="E40" s="53"/>
      <c r="F40" s="53"/>
      <c r="G40" s="53"/>
      <c r="H40" s="53"/>
      <c r="I40" s="53"/>
      <c r="J40" s="53"/>
    </row>
    <row r="41" spans="2:10" x14ac:dyDescent="0.25">
      <c r="B41" s="53"/>
      <c r="C41" s="53"/>
      <c r="D41" s="53"/>
      <c r="E41" s="53"/>
      <c r="F41" s="53"/>
      <c r="G41" s="53"/>
      <c r="H41" s="53"/>
      <c r="I41" s="53"/>
      <c r="J41" s="53"/>
    </row>
    <row r="42" spans="2:10" x14ac:dyDescent="0.25">
      <c r="B42" s="53"/>
      <c r="C42" s="53"/>
      <c r="D42" s="53"/>
      <c r="E42" s="53"/>
      <c r="F42" s="53"/>
      <c r="G42" s="53"/>
      <c r="H42" s="53"/>
      <c r="I42" s="53"/>
      <c r="J42" s="53"/>
    </row>
    <row r="43" spans="2:10" x14ac:dyDescent="0.25">
      <c r="B43" s="53"/>
      <c r="C43" s="53"/>
      <c r="D43" s="53"/>
      <c r="E43" s="53"/>
      <c r="F43" s="53"/>
      <c r="G43" s="53"/>
      <c r="H43" s="53"/>
      <c r="I43" s="53"/>
      <c r="J43" s="53"/>
    </row>
    <row r="44" spans="2:10" x14ac:dyDescent="0.25">
      <c r="B44" s="53"/>
      <c r="C44" s="53"/>
      <c r="D44" s="53"/>
      <c r="E44" s="53"/>
      <c r="F44" s="53"/>
      <c r="G44" s="53"/>
      <c r="H44" s="53"/>
      <c r="I44" s="53"/>
      <c r="J44" s="53"/>
    </row>
    <row r="45" spans="2:10" x14ac:dyDescent="0.25">
      <c r="B45" s="53"/>
      <c r="C45" s="53"/>
      <c r="D45" s="53"/>
      <c r="E45" s="53"/>
      <c r="F45" s="53"/>
      <c r="G45" s="53"/>
      <c r="H45" s="53"/>
      <c r="I45" s="53"/>
      <c r="J45" s="53"/>
    </row>
    <row r="46" spans="2:10" x14ac:dyDescent="0.25">
      <c r="B46" s="53"/>
      <c r="C46" s="53"/>
      <c r="D46" s="53"/>
      <c r="E46" s="53"/>
      <c r="F46" s="53"/>
      <c r="G46" s="53"/>
      <c r="H46" s="53"/>
      <c r="I46" s="53"/>
      <c r="J46" s="53"/>
    </row>
    <row r="47" spans="2:10" x14ac:dyDescent="0.25">
      <c r="B47" s="53"/>
      <c r="C47" s="53"/>
      <c r="D47" s="53"/>
      <c r="E47" s="53"/>
      <c r="F47" s="53"/>
      <c r="G47" s="53"/>
      <c r="H47" s="53"/>
      <c r="I47" s="53"/>
      <c r="J47" s="53"/>
    </row>
    <row r="48" spans="2:10" x14ac:dyDescent="0.25">
      <c r="B48" s="53"/>
      <c r="C48" s="53"/>
      <c r="D48" s="53"/>
      <c r="E48" s="53"/>
      <c r="F48" s="53"/>
      <c r="G48" s="53"/>
      <c r="H48" s="53"/>
      <c r="I48" s="53"/>
      <c r="J48" s="53"/>
    </row>
    <row r="49" spans="2:10" x14ac:dyDescent="0.25">
      <c r="B49" s="53"/>
      <c r="C49" s="53"/>
      <c r="D49" s="53"/>
      <c r="E49" s="53"/>
      <c r="F49" s="53"/>
      <c r="G49" s="53"/>
      <c r="H49" s="53"/>
      <c r="I49" s="53"/>
      <c r="J49" s="53"/>
    </row>
    <row r="50" spans="2:10" x14ac:dyDescent="0.25">
      <c r="B50" s="53"/>
      <c r="C50" s="53"/>
      <c r="D50" s="53"/>
      <c r="E50" s="53"/>
      <c r="F50" s="53"/>
      <c r="G50" s="53"/>
      <c r="H50" s="53"/>
      <c r="I50" s="53"/>
      <c r="J50" s="53"/>
    </row>
    <row r="51" spans="2:10" x14ac:dyDescent="0.25">
      <c r="B51" s="53"/>
      <c r="C51" s="53"/>
      <c r="D51" s="53"/>
      <c r="E51" s="53"/>
      <c r="F51" s="53"/>
      <c r="G51" s="53"/>
      <c r="H51" s="53"/>
      <c r="I51" s="53"/>
      <c r="J51" s="53"/>
    </row>
    <row r="52" spans="2:10" x14ac:dyDescent="0.25">
      <c r="B52" s="53"/>
      <c r="C52" s="53"/>
      <c r="D52" s="53"/>
      <c r="E52" s="53"/>
      <c r="F52" s="53"/>
      <c r="G52" s="53"/>
      <c r="H52" s="53"/>
      <c r="I52" s="53"/>
      <c r="J52" s="53"/>
    </row>
    <row r="53" spans="2:10" x14ac:dyDescent="0.25">
      <c r="B53" s="53"/>
      <c r="C53" s="53"/>
      <c r="D53" s="53"/>
      <c r="E53" s="53"/>
      <c r="F53" s="53"/>
      <c r="G53" s="53"/>
      <c r="H53" s="53"/>
      <c r="I53" s="53"/>
      <c r="J53" s="53"/>
    </row>
    <row r="54" spans="2:10" x14ac:dyDescent="0.25">
      <c r="B54" s="53"/>
      <c r="C54" s="53"/>
      <c r="D54" s="53"/>
      <c r="E54" s="53"/>
      <c r="F54" s="53"/>
      <c r="G54" s="53"/>
      <c r="H54" s="53"/>
      <c r="I54" s="53"/>
      <c r="J54" s="53"/>
    </row>
    <row r="55" spans="2:10" x14ac:dyDescent="0.25">
      <c r="B55" s="53"/>
      <c r="C55" s="53"/>
      <c r="D55" s="53"/>
      <c r="E55" s="53"/>
      <c r="F55" s="53"/>
      <c r="G55" s="53"/>
      <c r="H55" s="53"/>
      <c r="I55" s="53"/>
      <c r="J55" s="53"/>
    </row>
    <row r="56" spans="2:10" x14ac:dyDescent="0.25">
      <c r="B56" s="53"/>
      <c r="C56" s="53"/>
      <c r="D56" s="53"/>
      <c r="E56" s="53"/>
      <c r="F56" s="53"/>
      <c r="G56" s="53"/>
      <c r="H56" s="53"/>
      <c r="I56" s="53"/>
      <c r="J56" s="53"/>
    </row>
    <row r="57" spans="2:10" x14ac:dyDescent="0.25">
      <c r="B57" s="53"/>
      <c r="C57" s="53"/>
      <c r="D57" s="53"/>
      <c r="E57" s="53"/>
      <c r="F57" s="53"/>
      <c r="G57" s="53"/>
      <c r="H57" s="53"/>
      <c r="I57" s="53"/>
      <c r="J57" s="53"/>
    </row>
    <row r="58" spans="2:10" x14ac:dyDescent="0.25">
      <c r="B58" s="53"/>
      <c r="C58" s="53"/>
      <c r="D58" s="53"/>
      <c r="E58" s="53"/>
      <c r="F58" s="53"/>
      <c r="G58" s="53"/>
      <c r="H58" s="53"/>
      <c r="I58" s="53"/>
      <c r="J58" s="53"/>
    </row>
    <row r="59" spans="2:10" x14ac:dyDescent="0.25">
      <c r="B59" s="53"/>
      <c r="C59" s="53"/>
      <c r="D59" s="53"/>
      <c r="E59" s="53"/>
      <c r="F59" s="53"/>
      <c r="G59" s="53"/>
      <c r="H59" s="53"/>
      <c r="I59" s="53"/>
      <c r="J59" s="53"/>
    </row>
    <row r="60" spans="2:10" x14ac:dyDescent="0.25">
      <c r="B60" s="53"/>
      <c r="C60" s="53"/>
      <c r="D60" s="53"/>
      <c r="E60" s="53"/>
      <c r="F60" s="53"/>
      <c r="G60" s="53"/>
      <c r="H60" s="53"/>
      <c r="I60" s="53"/>
      <c r="J60" s="53"/>
    </row>
    <row r="61" spans="2:10" x14ac:dyDescent="0.25">
      <c r="B61" s="53"/>
      <c r="C61" s="53"/>
      <c r="D61" s="53"/>
      <c r="E61" s="53"/>
      <c r="F61" s="53"/>
      <c r="G61" s="53"/>
      <c r="H61" s="53"/>
      <c r="I61" s="53"/>
      <c r="J61" s="53"/>
    </row>
    <row r="62" spans="2:10" x14ac:dyDescent="0.25">
      <c r="B62" s="53"/>
      <c r="C62" s="53"/>
      <c r="D62" s="53"/>
      <c r="E62" s="53"/>
      <c r="F62" s="53"/>
      <c r="G62" s="53"/>
      <c r="H62" s="53"/>
      <c r="I62" s="53"/>
      <c r="J62" s="53"/>
    </row>
    <row r="63" spans="2:10" x14ac:dyDescent="0.25">
      <c r="B63" s="53"/>
      <c r="C63" s="53"/>
      <c r="D63" s="53"/>
      <c r="E63" s="53"/>
      <c r="F63" s="53"/>
      <c r="G63" s="53"/>
      <c r="H63" s="53"/>
      <c r="I63" s="53"/>
      <c r="J63" s="53"/>
    </row>
    <row r="64" spans="2:10" x14ac:dyDescent="0.25">
      <c r="B64" s="53"/>
      <c r="C64" s="53"/>
      <c r="D64" s="53"/>
      <c r="E64" s="53"/>
      <c r="F64" s="53"/>
      <c r="G64" s="53"/>
      <c r="H64" s="53"/>
      <c r="I64" s="53"/>
      <c r="J64" s="53"/>
    </row>
    <row r="65" spans="2:10" x14ac:dyDescent="0.25">
      <c r="B65" s="53"/>
      <c r="C65" s="53"/>
      <c r="D65" s="53"/>
      <c r="E65" s="53"/>
      <c r="F65" s="53"/>
      <c r="G65" s="53"/>
      <c r="H65" s="53"/>
      <c r="I65" s="53"/>
      <c r="J65" s="53"/>
    </row>
    <row r="66" spans="2:10" x14ac:dyDescent="0.25">
      <c r="B66" s="53"/>
      <c r="C66" s="53"/>
      <c r="D66" s="53"/>
      <c r="E66" s="53"/>
      <c r="F66" s="53"/>
      <c r="G66" s="53"/>
      <c r="H66" s="53"/>
      <c r="I66" s="53"/>
      <c r="J66" s="53"/>
    </row>
    <row r="67" spans="2:10" x14ac:dyDescent="0.25">
      <c r="B67" s="53"/>
      <c r="C67" s="53"/>
      <c r="D67" s="53"/>
      <c r="E67" s="53"/>
      <c r="F67" s="53"/>
      <c r="G67" s="53"/>
      <c r="H67" s="53"/>
      <c r="I67" s="53"/>
      <c r="J67" s="53"/>
    </row>
    <row r="68" spans="2:10" x14ac:dyDescent="0.25">
      <c r="B68" s="53"/>
      <c r="C68" s="53"/>
      <c r="D68" s="53"/>
      <c r="E68" s="53"/>
      <c r="F68" s="53"/>
      <c r="G68" s="53"/>
      <c r="H68" s="53"/>
      <c r="I68" s="53"/>
      <c r="J68" s="53"/>
    </row>
    <row r="69" spans="2:10" x14ac:dyDescent="0.25">
      <c r="B69" s="53"/>
      <c r="C69" s="53"/>
      <c r="D69" s="53"/>
      <c r="E69" s="53"/>
      <c r="F69" s="53"/>
      <c r="G69" s="53"/>
      <c r="H69" s="53"/>
      <c r="I69" s="53"/>
      <c r="J69" s="53"/>
    </row>
    <row r="70" spans="2:10" x14ac:dyDescent="0.25">
      <c r="B70" s="53"/>
      <c r="C70" s="53"/>
      <c r="D70" s="53"/>
      <c r="E70" s="53"/>
      <c r="F70" s="53"/>
      <c r="G70" s="53"/>
      <c r="H70" s="53"/>
      <c r="I70" s="53"/>
      <c r="J70" s="53"/>
    </row>
    <row r="71" spans="2:10" x14ac:dyDescent="0.25">
      <c r="B71" s="53"/>
      <c r="C71" s="53"/>
      <c r="D71" s="53"/>
      <c r="E71" s="53"/>
      <c r="F71" s="53"/>
      <c r="G71" s="53"/>
      <c r="H71" s="53"/>
      <c r="I71" s="53"/>
      <c r="J71" s="53"/>
    </row>
    <row r="72" spans="2:10" x14ac:dyDescent="0.25">
      <c r="B72" s="53"/>
      <c r="C72" s="53"/>
      <c r="D72" s="53"/>
      <c r="E72" s="53"/>
      <c r="F72" s="53"/>
      <c r="G72" s="53"/>
      <c r="H72" s="53"/>
      <c r="I72" s="53"/>
      <c r="J72" s="53"/>
    </row>
    <row r="73" spans="2:10" x14ac:dyDescent="0.25">
      <c r="B73" s="53"/>
      <c r="C73" s="53"/>
      <c r="D73" s="53"/>
      <c r="E73" s="53"/>
      <c r="F73" s="53"/>
      <c r="G73" s="53"/>
      <c r="H73" s="53"/>
      <c r="I73" s="53"/>
      <c r="J73" s="53"/>
    </row>
    <row r="74" spans="2:10" x14ac:dyDescent="0.25">
      <c r="B74" s="53"/>
      <c r="C74" s="53"/>
      <c r="D74" s="53"/>
      <c r="E74" s="53"/>
      <c r="F74" s="53"/>
      <c r="G74" s="53"/>
      <c r="H74" s="53"/>
      <c r="I74" s="53"/>
      <c r="J74" s="53"/>
    </row>
    <row r="75" spans="2:10" x14ac:dyDescent="0.25">
      <c r="B75" s="53"/>
      <c r="C75" s="53"/>
      <c r="D75" s="53"/>
      <c r="E75" s="53"/>
      <c r="F75" s="53"/>
      <c r="G75" s="53"/>
      <c r="H75" s="53"/>
      <c r="I75" s="53"/>
      <c r="J75" s="53"/>
    </row>
    <row r="76" spans="2:10" x14ac:dyDescent="0.25">
      <c r="B76" s="53"/>
      <c r="C76" s="53"/>
      <c r="D76" s="53"/>
      <c r="E76" s="53"/>
      <c r="F76" s="53"/>
      <c r="G76" s="53"/>
      <c r="H76" s="53"/>
      <c r="I76" s="53"/>
      <c r="J76" s="53"/>
    </row>
    <row r="77" spans="2:10" x14ac:dyDescent="0.25">
      <c r="B77" s="53"/>
      <c r="C77" s="53"/>
      <c r="D77" s="53"/>
      <c r="E77" s="53"/>
      <c r="F77" s="53"/>
      <c r="G77" s="53"/>
      <c r="H77" s="53"/>
      <c r="I77" s="53"/>
      <c r="J77" s="53"/>
    </row>
    <row r="78" spans="2:10" x14ac:dyDescent="0.25">
      <c r="B78" s="53"/>
      <c r="C78" s="53"/>
      <c r="D78" s="53"/>
      <c r="E78" s="53"/>
      <c r="F78" s="53"/>
      <c r="G78" s="53"/>
      <c r="H78" s="53"/>
      <c r="I78" s="53"/>
      <c r="J78" s="53"/>
    </row>
    <row r="79" spans="2:10" x14ac:dyDescent="0.25">
      <c r="B79" s="53"/>
      <c r="C79" s="53"/>
      <c r="D79" s="53"/>
      <c r="E79" s="53"/>
      <c r="F79" s="53"/>
      <c r="G79" s="53"/>
      <c r="H79" s="53"/>
      <c r="I79" s="53"/>
      <c r="J79" s="53"/>
    </row>
    <row r="80" spans="2:10" x14ac:dyDescent="0.25">
      <c r="B80" s="53"/>
      <c r="C80" s="53"/>
      <c r="D80" s="53"/>
      <c r="E80" s="53"/>
      <c r="F80" s="53"/>
      <c r="G80" s="53"/>
      <c r="H80" s="53"/>
      <c r="I80" s="53"/>
      <c r="J80" s="53"/>
    </row>
    <row r="81" spans="2:10" x14ac:dyDescent="0.25">
      <c r="B81" s="53"/>
      <c r="C81" s="53"/>
      <c r="D81" s="53"/>
      <c r="E81" s="53"/>
      <c r="F81" s="53"/>
      <c r="G81" s="53"/>
      <c r="H81" s="53"/>
      <c r="I81" s="53"/>
      <c r="J81" s="53"/>
    </row>
    <row r="82" spans="2:10" x14ac:dyDescent="0.25">
      <c r="B82" s="53"/>
      <c r="C82" s="53"/>
      <c r="D82" s="53"/>
      <c r="E82" s="53"/>
      <c r="F82" s="53"/>
      <c r="G82" s="53"/>
      <c r="H82" s="53"/>
      <c r="I82" s="53"/>
      <c r="J82" s="53"/>
    </row>
    <row r="83" spans="2:10" x14ac:dyDescent="0.25">
      <c r="B83" s="53"/>
      <c r="C83" s="53"/>
      <c r="D83" s="53"/>
      <c r="E83" s="53"/>
      <c r="F83" s="53"/>
      <c r="G83" s="53"/>
      <c r="H83" s="53"/>
      <c r="I83" s="53"/>
      <c r="J83" s="53"/>
    </row>
    <row r="84" spans="2:10" x14ac:dyDescent="0.25">
      <c r="B84" s="53"/>
      <c r="C84" s="53"/>
      <c r="D84" s="53"/>
      <c r="E84" s="53"/>
      <c r="F84" s="53"/>
      <c r="G84" s="53"/>
      <c r="H84" s="53"/>
      <c r="I84" s="53"/>
      <c r="J84" s="53"/>
    </row>
    <row r="85" spans="2:10" x14ac:dyDescent="0.25">
      <c r="B85" s="53"/>
      <c r="C85" s="53"/>
      <c r="D85" s="53"/>
      <c r="E85" s="53"/>
      <c r="F85" s="53"/>
      <c r="G85" s="53"/>
      <c r="H85" s="53"/>
      <c r="I85" s="53"/>
      <c r="J85" s="53"/>
    </row>
    <row r="86" spans="2:10" x14ac:dyDescent="0.25">
      <c r="B86" s="53"/>
      <c r="C86" s="53"/>
      <c r="D86" s="53"/>
      <c r="E86" s="53"/>
      <c r="F86" s="53"/>
      <c r="G86" s="53"/>
      <c r="H86" s="53"/>
      <c r="I86" s="53"/>
      <c r="J86" s="53"/>
    </row>
    <row r="87" spans="2:10" x14ac:dyDescent="0.25">
      <c r="B87" s="53"/>
      <c r="C87" s="53"/>
      <c r="D87" s="53"/>
      <c r="E87" s="53"/>
      <c r="F87" s="53"/>
      <c r="G87" s="53"/>
      <c r="H87" s="53"/>
      <c r="I87" s="53"/>
      <c r="J87" s="53"/>
    </row>
    <row r="88" spans="2:10" x14ac:dyDescent="0.25">
      <c r="B88" s="53"/>
      <c r="C88" s="53"/>
      <c r="D88" s="53"/>
      <c r="E88" s="53"/>
      <c r="F88" s="53"/>
      <c r="G88" s="53"/>
      <c r="H88" s="53"/>
      <c r="I88" s="53"/>
      <c r="J88" s="53"/>
    </row>
  </sheetData>
  <mergeCells count="1">
    <mergeCell ref="H1:I1"/>
  </mergeCells>
  <conditionalFormatting sqref="B1">
    <cfRule type="cellIs" dxfId="83" priority="1" operator="equal">
      <formula>"Incomplete"</formula>
    </cfRule>
    <cfRule type="cellIs" dxfId="82" priority="2" operator="equal">
      <formula>"Flag for Review"</formula>
    </cfRule>
    <cfRule type="cellIs" dxfId="81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20 A19">
      <formula1>0</formula1>
      <formula2>#REF!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90"/>
  <sheetViews>
    <sheetView workbookViewId="0"/>
  </sheetViews>
  <sheetFormatPr defaultColWidth="9.140625" defaultRowHeight="15" x14ac:dyDescent="0.25"/>
  <cols>
    <col min="1" max="1" width="9.140625" style="23"/>
    <col min="2" max="2" width="16" style="23" bestFit="1" customWidth="1"/>
    <col min="3" max="9" width="10.140625" style="23" customWidth="1"/>
    <col min="10" max="16384" width="9.140625" style="23"/>
  </cols>
  <sheetData>
    <row r="1" spans="1:10" x14ac:dyDescent="0.25">
      <c r="A1" s="7">
        <v>2</v>
      </c>
      <c r="B1" s="36" t="s">
        <v>12</v>
      </c>
      <c r="C1" s="22"/>
      <c r="D1" s="22"/>
      <c r="E1" s="22"/>
      <c r="F1" s="22"/>
      <c r="G1" s="22"/>
      <c r="H1" s="230" t="s">
        <v>24</v>
      </c>
      <c r="I1" s="232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53"/>
    </row>
    <row r="4" spans="1:10" x14ac:dyDescent="0.25">
      <c r="A4" s="9">
        <f>INDEX('Point Grid'!B:B,MATCH('2'!A1,'Point Grid'!A:A,0))</f>
        <v>2</v>
      </c>
      <c r="B4" s="19"/>
      <c r="C4" s="19"/>
      <c r="D4" s="19"/>
      <c r="E4" s="19"/>
      <c r="F4" s="19"/>
      <c r="G4" s="19"/>
      <c r="H4" s="19"/>
      <c r="I4" s="20"/>
      <c r="J4" s="53"/>
    </row>
    <row r="5" spans="1:10" x14ac:dyDescent="0.25">
      <c r="A5" s="24"/>
      <c r="B5" s="19"/>
      <c r="C5" s="19"/>
      <c r="D5" s="19"/>
      <c r="E5" s="19"/>
      <c r="F5" s="19"/>
      <c r="G5" s="19"/>
      <c r="H5" s="19"/>
      <c r="I5" s="20"/>
      <c r="J5" s="53"/>
    </row>
    <row r="6" spans="1:10" x14ac:dyDescent="0.25">
      <c r="A6" s="29" t="s">
        <v>2</v>
      </c>
      <c r="B6" s="19" t="s">
        <v>89</v>
      </c>
      <c r="C6" s="19"/>
      <c r="D6" s="124"/>
      <c r="E6" s="124"/>
      <c r="F6" s="124"/>
      <c r="G6" s="124"/>
      <c r="H6" s="19"/>
      <c r="I6" s="20"/>
      <c r="J6" s="53"/>
    </row>
    <row r="7" spans="1:10" ht="15.75" thickBot="1" x14ac:dyDescent="0.3">
      <c r="A7" s="9">
        <f>INDEX('Point Grid'!$C$8:$I$35,MATCH($A$1,'Point Grid'!$A$8:$A$35,0),MATCH(A6,'Point Grid'!$C$7:$I$7,0))</f>
        <v>1</v>
      </c>
      <c r="B7" s="19" t="s">
        <v>92</v>
      </c>
      <c r="C7" s="19"/>
      <c r="D7" s="118"/>
      <c r="E7" s="117"/>
      <c r="F7" s="117"/>
      <c r="G7" s="118"/>
      <c r="H7" s="19"/>
      <c r="I7" s="20"/>
      <c r="J7" s="53"/>
    </row>
    <row r="8" spans="1:10" ht="15.75" thickBot="1" x14ac:dyDescent="0.3">
      <c r="A8" s="5"/>
      <c r="B8" s="19" t="s">
        <v>93</v>
      </c>
      <c r="C8" s="19"/>
      <c r="D8" s="118"/>
      <c r="E8" s="118"/>
      <c r="F8" s="118"/>
      <c r="G8" s="118"/>
      <c r="H8" s="19"/>
      <c r="I8" s="20"/>
      <c r="J8" s="53"/>
    </row>
    <row r="9" spans="1:10" x14ac:dyDescent="0.25">
      <c r="A9" s="21"/>
      <c r="B9" s="19"/>
      <c r="C9" s="19"/>
      <c r="D9" s="118"/>
      <c r="E9" s="118"/>
      <c r="F9" s="118"/>
      <c r="G9" s="118"/>
      <c r="H9" s="19"/>
      <c r="I9" s="20"/>
      <c r="J9" s="53"/>
    </row>
    <row r="10" spans="1:10" x14ac:dyDescent="0.25">
      <c r="A10" s="29" t="s">
        <v>3</v>
      </c>
      <c r="B10" s="19" t="s">
        <v>90</v>
      </c>
      <c r="C10" s="19"/>
      <c r="D10" s="118"/>
      <c r="E10" s="117"/>
      <c r="F10" s="117"/>
      <c r="G10" s="118"/>
      <c r="H10" s="19"/>
      <c r="I10" s="20"/>
      <c r="J10" s="53"/>
    </row>
    <row r="11" spans="1:10" ht="15.75" thickBot="1" x14ac:dyDescent="0.3">
      <c r="A11" s="9">
        <f>INDEX('Point Grid'!$C$8:$I$35,MATCH($A$1,'Point Grid'!$A$8:$A$35,0),MATCH(A10,'Point Grid'!$C$7:$I$7,0))</f>
        <v>1</v>
      </c>
      <c r="B11" s="19" t="s">
        <v>91</v>
      </c>
      <c r="C11" s="19"/>
      <c r="D11" s="118"/>
      <c r="E11" s="117"/>
      <c r="F11" s="117"/>
      <c r="G11" s="117"/>
      <c r="H11" s="19"/>
      <c r="I11" s="20"/>
      <c r="J11" s="53"/>
    </row>
    <row r="12" spans="1:10" ht="15.75" thickBot="1" x14ac:dyDescent="0.3">
      <c r="A12" s="5"/>
      <c r="B12" s="19"/>
      <c r="C12" s="19"/>
      <c r="D12" s="19"/>
      <c r="E12" s="19"/>
      <c r="F12" s="19"/>
      <c r="G12" s="19"/>
      <c r="H12" s="19"/>
      <c r="I12" s="20"/>
      <c r="J12" s="53"/>
    </row>
    <row r="13" spans="1:10" x14ac:dyDescent="0.25">
      <c r="A13" s="24"/>
      <c r="B13" s="19"/>
      <c r="C13" s="19"/>
      <c r="D13" s="19"/>
      <c r="E13" s="19"/>
      <c r="F13" s="19"/>
      <c r="G13" s="19"/>
      <c r="H13" s="19"/>
      <c r="I13" s="20"/>
      <c r="J13" s="53"/>
    </row>
    <row r="14" spans="1:10" x14ac:dyDescent="0.25">
      <c r="A14" s="34"/>
      <c r="B14" s="19"/>
      <c r="C14" s="19"/>
      <c r="D14" s="19"/>
      <c r="E14" s="19"/>
      <c r="F14" s="19"/>
      <c r="G14" s="19"/>
      <c r="H14" s="19"/>
      <c r="I14" s="20"/>
      <c r="J14" s="53"/>
    </row>
    <row r="15" spans="1:10" x14ac:dyDescent="0.25">
      <c r="A15" s="34"/>
      <c r="B15" s="19"/>
      <c r="C15" s="19"/>
      <c r="D15" s="19"/>
      <c r="E15" s="19"/>
      <c r="F15" s="19"/>
      <c r="G15" s="19"/>
      <c r="H15" s="19"/>
      <c r="I15" s="20"/>
      <c r="J15" s="53"/>
    </row>
    <row r="16" spans="1:10" x14ac:dyDescent="0.25">
      <c r="A16" s="34"/>
      <c r="B16" s="19"/>
      <c r="C16" s="19"/>
      <c r="D16" s="19"/>
      <c r="E16" s="19"/>
      <c r="F16" s="19"/>
      <c r="G16" s="19"/>
      <c r="H16" s="19"/>
      <c r="I16" s="20"/>
      <c r="J16" s="53"/>
    </row>
    <row r="17" spans="1:10" x14ac:dyDescent="0.25">
      <c r="A17" s="34"/>
      <c r="B17" s="19"/>
      <c r="C17" s="19"/>
      <c r="D17" s="19"/>
      <c r="E17" s="19"/>
      <c r="F17" s="19"/>
      <c r="G17" s="19"/>
      <c r="H17" s="19"/>
      <c r="I17" s="20"/>
      <c r="J17" s="53"/>
    </row>
    <row r="18" spans="1:10" x14ac:dyDescent="0.25">
      <c r="A18" s="34"/>
      <c r="B18" s="19"/>
      <c r="C18" s="19"/>
      <c r="D18" s="19"/>
      <c r="E18" s="19"/>
      <c r="F18" s="19"/>
      <c r="G18" s="19"/>
      <c r="H18" s="19"/>
      <c r="I18" s="20"/>
      <c r="J18" s="53"/>
    </row>
    <row r="19" spans="1:10" x14ac:dyDescent="0.25">
      <c r="A19" s="32"/>
      <c r="B19" s="19"/>
      <c r="C19" s="19"/>
      <c r="D19" s="19"/>
      <c r="E19" s="19"/>
      <c r="F19" s="19"/>
      <c r="G19" s="19"/>
      <c r="H19" s="19"/>
      <c r="I19" s="20"/>
      <c r="J19" s="53"/>
    </row>
    <row r="20" spans="1:10" ht="15.75" thickBot="1" x14ac:dyDescent="0.3">
      <c r="A20" s="26"/>
      <c r="B20" s="54"/>
      <c r="C20" s="54"/>
      <c r="D20" s="54"/>
      <c r="E20" s="54"/>
      <c r="F20" s="54"/>
      <c r="G20" s="54"/>
      <c r="H20" s="54"/>
      <c r="I20" s="55"/>
      <c r="J20" s="53"/>
    </row>
    <row r="21" spans="1:10" x14ac:dyDescent="0.25">
      <c r="B21" s="53"/>
      <c r="C21" s="53"/>
      <c r="D21" s="53"/>
      <c r="E21" s="53"/>
      <c r="F21" s="53"/>
      <c r="G21" s="53"/>
      <c r="H21" s="53"/>
      <c r="I21" s="53"/>
      <c r="J21" s="53"/>
    </row>
    <row r="22" spans="1:10" x14ac:dyDescent="0.25">
      <c r="B22" s="53"/>
      <c r="C22" s="53"/>
      <c r="D22" s="53"/>
      <c r="E22" s="53"/>
      <c r="F22" s="53"/>
      <c r="G22" s="53"/>
      <c r="H22" s="53"/>
      <c r="I22" s="53"/>
      <c r="J22" s="53"/>
    </row>
    <row r="23" spans="1:10" x14ac:dyDescent="0.25">
      <c r="B23" s="53"/>
      <c r="C23" s="53"/>
      <c r="D23" s="53"/>
      <c r="E23" s="53"/>
      <c r="F23" s="53"/>
      <c r="G23" s="53"/>
      <c r="H23" s="53"/>
      <c r="I23" s="53"/>
      <c r="J23" s="53"/>
    </row>
    <row r="24" spans="1:10" x14ac:dyDescent="0.25">
      <c r="B24" s="53"/>
      <c r="C24" s="53"/>
      <c r="D24" s="53"/>
      <c r="E24" s="53"/>
      <c r="F24" s="53"/>
      <c r="G24" s="53"/>
      <c r="H24" s="53"/>
      <c r="I24" s="53"/>
      <c r="J24" s="53"/>
    </row>
    <row r="25" spans="1:10" x14ac:dyDescent="0.25">
      <c r="B25" s="53"/>
      <c r="C25" s="53"/>
      <c r="D25" s="53"/>
      <c r="E25" s="53"/>
      <c r="F25" s="53"/>
      <c r="G25" s="53"/>
      <c r="H25" s="53"/>
      <c r="I25" s="53"/>
      <c r="J25" s="53"/>
    </row>
    <row r="26" spans="1:10" x14ac:dyDescent="0.25">
      <c r="B26" s="53"/>
      <c r="C26" s="53"/>
      <c r="D26" s="53"/>
      <c r="E26" s="53"/>
      <c r="F26" s="53"/>
      <c r="G26" s="53"/>
      <c r="H26" s="53"/>
      <c r="I26" s="53"/>
      <c r="J26" s="53"/>
    </row>
    <row r="27" spans="1:10" x14ac:dyDescent="0.25">
      <c r="B27" s="53"/>
      <c r="C27" s="53"/>
      <c r="D27" s="53"/>
      <c r="E27" s="53"/>
      <c r="F27" s="53"/>
      <c r="G27" s="53"/>
      <c r="H27" s="53"/>
      <c r="I27" s="53"/>
      <c r="J27" s="53"/>
    </row>
    <row r="28" spans="1:10" x14ac:dyDescent="0.25">
      <c r="B28" s="53"/>
      <c r="C28" s="53"/>
      <c r="D28" s="53"/>
      <c r="E28" s="53"/>
      <c r="F28" s="53"/>
      <c r="G28" s="53"/>
      <c r="H28" s="53"/>
      <c r="I28" s="53"/>
      <c r="J28" s="53"/>
    </row>
    <row r="29" spans="1:10" x14ac:dyDescent="0.25">
      <c r="B29" s="53"/>
      <c r="C29" s="53"/>
      <c r="D29" s="53"/>
      <c r="E29" s="53"/>
      <c r="F29" s="53"/>
      <c r="G29" s="53"/>
      <c r="H29" s="53"/>
      <c r="I29" s="53"/>
      <c r="J29" s="53"/>
    </row>
    <row r="30" spans="1:10" x14ac:dyDescent="0.25">
      <c r="B30" s="53"/>
      <c r="C30" s="53"/>
      <c r="D30" s="53"/>
      <c r="E30" s="53"/>
      <c r="F30" s="53"/>
      <c r="G30" s="53"/>
      <c r="H30" s="53"/>
      <c r="I30" s="53"/>
      <c r="J30" s="53"/>
    </row>
    <row r="31" spans="1:10" x14ac:dyDescent="0.25">
      <c r="B31" s="53"/>
      <c r="C31" s="53"/>
      <c r="D31" s="53"/>
      <c r="E31" s="53"/>
      <c r="F31" s="53"/>
      <c r="G31" s="53"/>
      <c r="H31" s="53"/>
      <c r="I31" s="53"/>
      <c r="J31" s="53"/>
    </row>
    <row r="32" spans="1:10" x14ac:dyDescent="0.25">
      <c r="B32" s="53"/>
      <c r="C32" s="53"/>
      <c r="D32" s="53"/>
      <c r="E32" s="53"/>
      <c r="F32" s="53"/>
      <c r="G32" s="53"/>
      <c r="H32" s="53"/>
      <c r="I32" s="53"/>
      <c r="J32" s="53"/>
    </row>
    <row r="33" spans="2:10" x14ac:dyDescent="0.25">
      <c r="B33" s="53"/>
      <c r="C33" s="53"/>
      <c r="D33" s="53"/>
      <c r="E33" s="53"/>
      <c r="F33" s="53"/>
      <c r="G33" s="53"/>
      <c r="H33" s="53"/>
      <c r="I33" s="53"/>
      <c r="J33" s="53"/>
    </row>
    <row r="34" spans="2:10" x14ac:dyDescent="0.25">
      <c r="B34" s="53"/>
      <c r="C34" s="53"/>
      <c r="D34" s="53"/>
      <c r="E34" s="53"/>
      <c r="F34" s="53"/>
      <c r="G34" s="53"/>
      <c r="H34" s="53"/>
      <c r="I34" s="53"/>
      <c r="J34" s="53"/>
    </row>
    <row r="35" spans="2:10" x14ac:dyDescent="0.25">
      <c r="B35" s="53"/>
      <c r="C35" s="53"/>
      <c r="D35" s="53"/>
      <c r="E35" s="53"/>
      <c r="F35" s="53"/>
      <c r="G35" s="53"/>
      <c r="H35" s="53"/>
      <c r="I35" s="53"/>
      <c r="J35" s="53"/>
    </row>
    <row r="36" spans="2:10" x14ac:dyDescent="0.25">
      <c r="B36" s="53"/>
      <c r="C36" s="53"/>
      <c r="D36" s="53"/>
      <c r="E36" s="53"/>
      <c r="F36" s="53"/>
      <c r="G36" s="53"/>
      <c r="H36" s="53"/>
      <c r="I36" s="53"/>
      <c r="J36" s="53"/>
    </row>
    <row r="37" spans="2:10" x14ac:dyDescent="0.25">
      <c r="B37" s="53"/>
      <c r="C37" s="53"/>
      <c r="D37" s="53"/>
      <c r="E37" s="53"/>
      <c r="F37" s="53"/>
      <c r="G37" s="53"/>
      <c r="H37" s="53"/>
      <c r="I37" s="53"/>
      <c r="J37" s="53"/>
    </row>
    <row r="38" spans="2:10" x14ac:dyDescent="0.25">
      <c r="B38" s="53"/>
      <c r="C38" s="53"/>
      <c r="D38" s="53"/>
      <c r="E38" s="53"/>
      <c r="F38" s="53"/>
      <c r="G38" s="53"/>
      <c r="H38" s="53"/>
      <c r="I38" s="53"/>
      <c r="J38" s="53"/>
    </row>
    <row r="39" spans="2:10" x14ac:dyDescent="0.25">
      <c r="B39" s="53"/>
      <c r="C39" s="53"/>
      <c r="D39" s="53"/>
      <c r="E39" s="53"/>
      <c r="F39" s="53"/>
      <c r="G39" s="53"/>
      <c r="H39" s="53"/>
      <c r="I39" s="53"/>
      <c r="J39" s="53"/>
    </row>
    <row r="40" spans="2:10" x14ac:dyDescent="0.25">
      <c r="B40" s="53"/>
      <c r="C40" s="53"/>
      <c r="D40" s="53"/>
      <c r="E40" s="53"/>
      <c r="F40" s="53"/>
      <c r="G40" s="53"/>
      <c r="H40" s="53"/>
      <c r="I40" s="53"/>
      <c r="J40" s="53"/>
    </row>
    <row r="41" spans="2:10" x14ac:dyDescent="0.25">
      <c r="B41" s="53"/>
      <c r="C41" s="53"/>
      <c r="D41" s="53"/>
      <c r="E41" s="53"/>
      <c r="F41" s="53"/>
      <c r="G41" s="53"/>
      <c r="H41" s="53"/>
      <c r="I41" s="53"/>
      <c r="J41" s="53"/>
    </row>
    <row r="42" spans="2:10" x14ac:dyDescent="0.25">
      <c r="B42" s="53"/>
      <c r="C42" s="53"/>
      <c r="D42" s="53"/>
      <c r="E42" s="53"/>
      <c r="F42" s="53"/>
      <c r="G42" s="53"/>
      <c r="H42" s="53"/>
      <c r="I42" s="53"/>
      <c r="J42" s="53"/>
    </row>
    <row r="43" spans="2:10" x14ac:dyDescent="0.25">
      <c r="B43" s="53"/>
      <c r="C43" s="53"/>
      <c r="D43" s="53"/>
      <c r="E43" s="53"/>
      <c r="F43" s="53"/>
      <c r="G43" s="53"/>
      <c r="H43" s="53"/>
      <c r="I43" s="53"/>
      <c r="J43" s="53"/>
    </row>
    <row r="44" spans="2:10" x14ac:dyDescent="0.25">
      <c r="B44" s="53"/>
      <c r="C44" s="53"/>
      <c r="D44" s="53"/>
      <c r="E44" s="53"/>
      <c r="F44" s="53"/>
      <c r="G44" s="53"/>
      <c r="H44" s="53"/>
      <c r="I44" s="53"/>
      <c r="J44" s="53"/>
    </row>
    <row r="45" spans="2:10" x14ac:dyDescent="0.25">
      <c r="B45" s="53"/>
      <c r="C45" s="53"/>
      <c r="D45" s="53"/>
      <c r="E45" s="53"/>
      <c r="F45" s="53"/>
      <c r="G45" s="53"/>
      <c r="H45" s="53"/>
      <c r="I45" s="53"/>
      <c r="J45" s="53"/>
    </row>
    <row r="46" spans="2:10" x14ac:dyDescent="0.25">
      <c r="B46" s="53"/>
      <c r="C46" s="53"/>
      <c r="D46" s="53"/>
      <c r="E46" s="53"/>
      <c r="F46" s="53"/>
      <c r="G46" s="53"/>
      <c r="H46" s="53"/>
      <c r="I46" s="53"/>
      <c r="J46" s="53"/>
    </row>
    <row r="47" spans="2:10" x14ac:dyDescent="0.25">
      <c r="B47" s="53"/>
      <c r="C47" s="53"/>
      <c r="D47" s="53"/>
      <c r="E47" s="53"/>
      <c r="F47" s="53"/>
      <c r="G47" s="53"/>
      <c r="H47" s="53"/>
      <c r="I47" s="53"/>
      <c r="J47" s="53"/>
    </row>
    <row r="48" spans="2:10" x14ac:dyDescent="0.25">
      <c r="B48" s="53"/>
      <c r="C48" s="53"/>
      <c r="D48" s="53"/>
      <c r="E48" s="53"/>
      <c r="F48" s="53"/>
      <c r="G48" s="53"/>
      <c r="H48" s="53"/>
      <c r="I48" s="53"/>
      <c r="J48" s="53"/>
    </row>
    <row r="49" spans="2:10" x14ac:dyDescent="0.25">
      <c r="B49" s="53"/>
      <c r="C49" s="53"/>
      <c r="D49" s="53"/>
      <c r="E49" s="53"/>
      <c r="F49" s="53"/>
      <c r="G49" s="53"/>
      <c r="H49" s="53"/>
      <c r="I49" s="53"/>
      <c r="J49" s="53"/>
    </row>
    <row r="50" spans="2:10" x14ac:dyDescent="0.25">
      <c r="B50" s="53"/>
      <c r="C50" s="53"/>
      <c r="D50" s="53"/>
      <c r="E50" s="53"/>
      <c r="F50" s="53"/>
      <c r="G50" s="53"/>
      <c r="H50" s="53"/>
      <c r="I50" s="53"/>
      <c r="J50" s="53"/>
    </row>
    <row r="51" spans="2:10" x14ac:dyDescent="0.25">
      <c r="B51" s="53"/>
      <c r="C51" s="53"/>
      <c r="D51" s="53"/>
      <c r="E51" s="53"/>
      <c r="F51" s="53"/>
      <c r="G51" s="53"/>
      <c r="H51" s="53"/>
      <c r="I51" s="53"/>
      <c r="J51" s="53"/>
    </row>
    <row r="52" spans="2:10" x14ac:dyDescent="0.25">
      <c r="B52" s="53"/>
      <c r="C52" s="53"/>
      <c r="D52" s="53"/>
      <c r="E52" s="53"/>
      <c r="F52" s="53"/>
      <c r="G52" s="53"/>
      <c r="H52" s="53"/>
      <c r="I52" s="53"/>
      <c r="J52" s="53"/>
    </row>
    <row r="53" spans="2:10" x14ac:dyDescent="0.25">
      <c r="B53" s="53"/>
      <c r="C53" s="53"/>
      <c r="D53" s="53"/>
      <c r="E53" s="53"/>
      <c r="F53" s="53"/>
      <c r="G53" s="53"/>
      <c r="H53" s="53"/>
      <c r="I53" s="53"/>
      <c r="J53" s="53"/>
    </row>
    <row r="54" spans="2:10" x14ac:dyDescent="0.25">
      <c r="B54" s="53"/>
      <c r="C54" s="53"/>
      <c r="D54" s="53"/>
      <c r="E54" s="53"/>
      <c r="F54" s="53"/>
      <c r="G54" s="53"/>
      <c r="H54" s="53"/>
      <c r="I54" s="53"/>
      <c r="J54" s="53"/>
    </row>
    <row r="55" spans="2:10" x14ac:dyDescent="0.25">
      <c r="B55" s="53"/>
      <c r="C55" s="53"/>
      <c r="D55" s="53"/>
      <c r="E55" s="53"/>
      <c r="F55" s="53"/>
      <c r="G55" s="53"/>
      <c r="H55" s="53"/>
      <c r="I55" s="53"/>
      <c r="J55" s="53"/>
    </row>
    <row r="56" spans="2:10" x14ac:dyDescent="0.25">
      <c r="B56" s="53"/>
      <c r="C56" s="53"/>
      <c r="D56" s="53"/>
      <c r="E56" s="53"/>
      <c r="F56" s="53"/>
      <c r="G56" s="53"/>
      <c r="H56" s="53"/>
      <c r="I56" s="53"/>
      <c r="J56" s="53"/>
    </row>
    <row r="57" spans="2:10" x14ac:dyDescent="0.25">
      <c r="B57" s="53"/>
      <c r="C57" s="53"/>
      <c r="D57" s="53"/>
      <c r="E57" s="53"/>
      <c r="F57" s="53"/>
      <c r="G57" s="53"/>
      <c r="H57" s="53"/>
      <c r="I57" s="53"/>
      <c r="J57" s="53"/>
    </row>
    <row r="58" spans="2:10" x14ac:dyDescent="0.25">
      <c r="B58" s="53"/>
      <c r="C58" s="53"/>
      <c r="D58" s="53"/>
      <c r="E58" s="53"/>
      <c r="F58" s="53"/>
      <c r="G58" s="53"/>
      <c r="H58" s="53"/>
      <c r="I58" s="53"/>
      <c r="J58" s="53"/>
    </row>
    <row r="59" spans="2:10" x14ac:dyDescent="0.25">
      <c r="B59" s="53"/>
      <c r="C59" s="53"/>
      <c r="D59" s="53"/>
      <c r="E59" s="53"/>
      <c r="F59" s="53"/>
      <c r="G59" s="53"/>
      <c r="H59" s="53"/>
      <c r="I59" s="53"/>
      <c r="J59" s="53"/>
    </row>
    <row r="60" spans="2:10" x14ac:dyDescent="0.25">
      <c r="B60" s="53"/>
      <c r="C60" s="53"/>
      <c r="D60" s="53"/>
      <c r="E60" s="53"/>
      <c r="F60" s="53"/>
      <c r="G60" s="53"/>
      <c r="H60" s="53"/>
      <c r="I60" s="53"/>
      <c r="J60" s="53"/>
    </row>
    <row r="61" spans="2:10" x14ac:dyDescent="0.25">
      <c r="B61" s="53"/>
      <c r="C61" s="53"/>
      <c r="D61" s="53"/>
      <c r="E61" s="53"/>
      <c r="F61" s="53"/>
      <c r="G61" s="53"/>
      <c r="H61" s="53"/>
      <c r="I61" s="53"/>
      <c r="J61" s="53"/>
    </row>
    <row r="62" spans="2:10" x14ac:dyDescent="0.25">
      <c r="B62" s="53"/>
      <c r="C62" s="53"/>
      <c r="D62" s="53"/>
      <c r="E62" s="53"/>
      <c r="F62" s="53"/>
      <c r="G62" s="53"/>
      <c r="H62" s="53"/>
      <c r="I62" s="53"/>
      <c r="J62" s="53"/>
    </row>
    <row r="63" spans="2:10" x14ac:dyDescent="0.25">
      <c r="B63" s="53"/>
      <c r="C63" s="53"/>
      <c r="D63" s="53"/>
      <c r="E63" s="53"/>
      <c r="F63" s="53"/>
      <c r="G63" s="53"/>
      <c r="H63" s="53"/>
      <c r="I63" s="53"/>
      <c r="J63" s="53"/>
    </row>
    <row r="64" spans="2:10" x14ac:dyDescent="0.25">
      <c r="B64" s="53"/>
      <c r="C64" s="53"/>
      <c r="D64" s="53"/>
      <c r="E64" s="53"/>
      <c r="F64" s="53"/>
      <c r="G64" s="53"/>
      <c r="H64" s="53"/>
      <c r="I64" s="53"/>
      <c r="J64" s="53"/>
    </row>
    <row r="65" spans="2:10" x14ac:dyDescent="0.25">
      <c r="B65" s="53"/>
      <c r="C65" s="53"/>
      <c r="D65" s="53"/>
      <c r="E65" s="53"/>
      <c r="F65" s="53"/>
      <c r="G65" s="53"/>
      <c r="H65" s="53"/>
      <c r="I65" s="53"/>
      <c r="J65" s="53"/>
    </row>
    <row r="66" spans="2:10" x14ac:dyDescent="0.25">
      <c r="B66" s="53"/>
      <c r="C66" s="53"/>
      <c r="D66" s="53"/>
      <c r="E66" s="53"/>
      <c r="F66" s="53"/>
      <c r="G66" s="53"/>
      <c r="H66" s="53"/>
      <c r="I66" s="53"/>
      <c r="J66" s="53"/>
    </row>
    <row r="67" spans="2:10" x14ac:dyDescent="0.25">
      <c r="B67" s="53"/>
      <c r="C67" s="53"/>
      <c r="D67" s="53"/>
      <c r="E67" s="53"/>
      <c r="F67" s="53"/>
      <c r="G67" s="53"/>
      <c r="H67" s="53"/>
      <c r="I67" s="53"/>
      <c r="J67" s="53"/>
    </row>
    <row r="68" spans="2:10" x14ac:dyDescent="0.25">
      <c r="B68" s="53"/>
      <c r="C68" s="53"/>
      <c r="D68" s="53"/>
      <c r="E68" s="53"/>
      <c r="F68" s="53"/>
      <c r="G68" s="53"/>
      <c r="H68" s="53"/>
      <c r="I68" s="53"/>
      <c r="J68" s="53"/>
    </row>
    <row r="69" spans="2:10" x14ac:dyDescent="0.25">
      <c r="B69" s="53"/>
      <c r="C69" s="53"/>
      <c r="D69" s="53"/>
      <c r="E69" s="53"/>
      <c r="F69" s="53"/>
      <c r="G69" s="53"/>
      <c r="H69" s="53"/>
      <c r="I69" s="53"/>
      <c r="J69" s="53"/>
    </row>
    <row r="70" spans="2:10" x14ac:dyDescent="0.25">
      <c r="B70" s="53"/>
      <c r="C70" s="53"/>
      <c r="D70" s="53"/>
      <c r="E70" s="53"/>
      <c r="F70" s="53"/>
      <c r="G70" s="53"/>
      <c r="H70" s="53"/>
      <c r="I70" s="53"/>
      <c r="J70" s="53"/>
    </row>
    <row r="71" spans="2:10" x14ac:dyDescent="0.25">
      <c r="B71" s="53"/>
      <c r="C71" s="53"/>
      <c r="D71" s="53"/>
      <c r="E71" s="53"/>
      <c r="F71" s="53"/>
      <c r="G71" s="53"/>
      <c r="H71" s="53"/>
      <c r="I71" s="53"/>
      <c r="J71" s="53"/>
    </row>
    <row r="72" spans="2:10" x14ac:dyDescent="0.25">
      <c r="B72" s="53"/>
      <c r="C72" s="53"/>
      <c r="D72" s="53"/>
      <c r="E72" s="53"/>
      <c r="F72" s="53"/>
      <c r="G72" s="53"/>
      <c r="H72" s="53"/>
      <c r="I72" s="53"/>
      <c r="J72" s="53"/>
    </row>
    <row r="73" spans="2:10" x14ac:dyDescent="0.25">
      <c r="B73" s="53"/>
      <c r="C73" s="53"/>
      <c r="D73" s="53"/>
      <c r="E73" s="53"/>
      <c r="F73" s="53"/>
      <c r="G73" s="53"/>
      <c r="H73" s="53"/>
      <c r="I73" s="53"/>
      <c r="J73" s="53"/>
    </row>
    <row r="74" spans="2:10" x14ac:dyDescent="0.25">
      <c r="B74" s="53"/>
      <c r="C74" s="53"/>
      <c r="D74" s="53"/>
      <c r="E74" s="53"/>
      <c r="F74" s="53"/>
      <c r="G74" s="53"/>
      <c r="H74" s="53"/>
      <c r="I74" s="53"/>
      <c r="J74" s="53"/>
    </row>
    <row r="75" spans="2:10" x14ac:dyDescent="0.25">
      <c r="B75" s="53"/>
      <c r="C75" s="53"/>
      <c r="D75" s="53"/>
      <c r="E75" s="53"/>
      <c r="F75" s="53"/>
      <c r="G75" s="53"/>
      <c r="H75" s="53"/>
      <c r="I75" s="53"/>
      <c r="J75" s="53"/>
    </row>
    <row r="76" spans="2:10" x14ac:dyDescent="0.25">
      <c r="B76" s="53"/>
      <c r="C76" s="53"/>
      <c r="D76" s="53"/>
      <c r="E76" s="53"/>
      <c r="F76" s="53"/>
      <c r="G76" s="53"/>
      <c r="H76" s="53"/>
      <c r="I76" s="53"/>
      <c r="J76" s="53"/>
    </row>
    <row r="77" spans="2:10" x14ac:dyDescent="0.25">
      <c r="B77" s="53"/>
      <c r="C77" s="53"/>
      <c r="D77" s="53"/>
      <c r="E77" s="53"/>
      <c r="F77" s="53"/>
      <c r="G77" s="53"/>
      <c r="H77" s="53"/>
      <c r="I77" s="53"/>
      <c r="J77" s="53"/>
    </row>
    <row r="78" spans="2:10" x14ac:dyDescent="0.25">
      <c r="B78" s="53"/>
      <c r="C78" s="53"/>
      <c r="D78" s="53"/>
      <c r="E78" s="53"/>
      <c r="F78" s="53"/>
      <c r="G78" s="53"/>
      <c r="H78" s="53"/>
      <c r="I78" s="53"/>
      <c r="J78" s="53"/>
    </row>
    <row r="79" spans="2:10" x14ac:dyDescent="0.25">
      <c r="B79" s="53"/>
      <c r="C79" s="53"/>
      <c r="D79" s="53"/>
      <c r="E79" s="53"/>
      <c r="F79" s="53"/>
      <c r="G79" s="53"/>
      <c r="H79" s="53"/>
      <c r="I79" s="53"/>
      <c r="J79" s="53"/>
    </row>
    <row r="80" spans="2:10" x14ac:dyDescent="0.25">
      <c r="B80" s="53"/>
      <c r="C80" s="53"/>
      <c r="D80" s="53"/>
      <c r="E80" s="53"/>
      <c r="F80" s="53"/>
      <c r="G80" s="53"/>
      <c r="H80" s="53"/>
      <c r="I80" s="53"/>
      <c r="J80" s="53"/>
    </row>
    <row r="81" spans="2:10" x14ac:dyDescent="0.25">
      <c r="B81" s="53"/>
      <c r="C81" s="53"/>
      <c r="D81" s="53"/>
      <c r="E81" s="53"/>
      <c r="F81" s="53"/>
      <c r="G81" s="53"/>
      <c r="H81" s="53"/>
      <c r="I81" s="53"/>
      <c r="J81" s="53"/>
    </row>
    <row r="82" spans="2:10" x14ac:dyDescent="0.25">
      <c r="B82" s="53"/>
      <c r="C82" s="53"/>
      <c r="D82" s="53"/>
      <c r="E82" s="53"/>
      <c r="F82" s="53"/>
      <c r="G82" s="53"/>
      <c r="H82" s="53"/>
      <c r="I82" s="53"/>
      <c r="J82" s="53"/>
    </row>
    <row r="83" spans="2:10" x14ac:dyDescent="0.25">
      <c r="B83" s="53"/>
      <c r="C83" s="53"/>
      <c r="D83" s="53"/>
      <c r="E83" s="53"/>
      <c r="F83" s="53"/>
      <c r="G83" s="53"/>
      <c r="H83" s="53"/>
      <c r="I83" s="53"/>
      <c r="J83" s="53"/>
    </row>
    <row r="84" spans="2:10" x14ac:dyDescent="0.25">
      <c r="B84" s="53"/>
      <c r="C84" s="53"/>
      <c r="D84" s="53"/>
      <c r="E84" s="53"/>
      <c r="F84" s="53"/>
      <c r="G84" s="53"/>
      <c r="H84" s="53"/>
      <c r="I84" s="53"/>
      <c r="J84" s="53"/>
    </row>
    <row r="85" spans="2:10" x14ac:dyDescent="0.25">
      <c r="B85" s="53"/>
      <c r="C85" s="53"/>
      <c r="D85" s="53"/>
      <c r="E85" s="53"/>
      <c r="F85" s="53"/>
      <c r="G85" s="53"/>
      <c r="H85" s="53"/>
      <c r="I85" s="53"/>
      <c r="J85" s="53"/>
    </row>
    <row r="86" spans="2:10" x14ac:dyDescent="0.25">
      <c r="B86" s="53"/>
      <c r="C86" s="53"/>
      <c r="D86" s="53"/>
      <c r="E86" s="53"/>
      <c r="F86" s="53"/>
      <c r="G86" s="53"/>
      <c r="H86" s="53"/>
      <c r="I86" s="53"/>
      <c r="J86" s="53"/>
    </row>
    <row r="87" spans="2:10" x14ac:dyDescent="0.25">
      <c r="B87" s="53"/>
      <c r="C87" s="53"/>
      <c r="D87" s="53"/>
      <c r="E87" s="53"/>
      <c r="F87" s="53"/>
      <c r="G87" s="53"/>
      <c r="H87" s="53"/>
      <c r="I87" s="53"/>
      <c r="J87" s="53"/>
    </row>
    <row r="88" spans="2:10" x14ac:dyDescent="0.25">
      <c r="B88" s="53"/>
      <c r="C88" s="53"/>
      <c r="D88" s="53"/>
      <c r="E88" s="53"/>
      <c r="F88" s="53"/>
      <c r="G88" s="53"/>
      <c r="H88" s="53"/>
      <c r="I88" s="53"/>
      <c r="J88" s="53"/>
    </row>
    <row r="89" spans="2:10" x14ac:dyDescent="0.25">
      <c r="B89" s="53"/>
      <c r="C89" s="53"/>
      <c r="D89" s="53"/>
      <c r="E89" s="53"/>
      <c r="F89" s="53"/>
      <c r="G89" s="53"/>
      <c r="H89" s="53"/>
      <c r="I89" s="53"/>
      <c r="J89" s="53"/>
    </row>
    <row r="90" spans="2:10" x14ac:dyDescent="0.25">
      <c r="B90" s="53"/>
      <c r="C90" s="53"/>
      <c r="D90" s="53"/>
      <c r="E90" s="53"/>
      <c r="F90" s="53"/>
      <c r="G90" s="53"/>
      <c r="H90" s="53"/>
      <c r="I90" s="53"/>
      <c r="J90" s="53"/>
    </row>
  </sheetData>
  <mergeCells count="1">
    <mergeCell ref="H1:I1"/>
  </mergeCells>
  <conditionalFormatting sqref="B1">
    <cfRule type="cellIs" dxfId="80" priority="1" operator="equal">
      <formula>"Incomplete"</formula>
    </cfRule>
    <cfRule type="cellIs" dxfId="79" priority="2" operator="equal">
      <formula>"Flag for Review"</formula>
    </cfRule>
    <cfRule type="cellIs" dxfId="78" priority="3" operator="equal">
      <formula>"Finished"</formula>
    </cfRule>
  </conditionalFormatting>
  <dataValidations count="2">
    <dataValidation type="decimal" allowBlank="1" showInputMessage="1" showErrorMessage="1" sqref="A8:A9 A12 A17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90"/>
  <sheetViews>
    <sheetView workbookViewId="0"/>
  </sheetViews>
  <sheetFormatPr defaultColWidth="9.140625" defaultRowHeight="15" x14ac:dyDescent="0.25"/>
  <cols>
    <col min="1" max="1" width="9.140625" style="23"/>
    <col min="2" max="2" width="16" style="23" bestFit="1" customWidth="1"/>
    <col min="3" max="3" width="12.42578125" style="23" bestFit="1" customWidth="1"/>
    <col min="4" max="4" width="10.28515625" style="23" customWidth="1"/>
    <col min="5" max="8" width="9.140625" style="23"/>
    <col min="9" max="9" width="13.7109375" style="23" customWidth="1"/>
    <col min="10" max="16384" width="9.140625" style="23"/>
  </cols>
  <sheetData>
    <row r="1" spans="1:10" x14ac:dyDescent="0.25">
      <c r="A1" s="7">
        <v>3</v>
      </c>
      <c r="B1" s="36" t="s">
        <v>12</v>
      </c>
      <c r="C1" s="22"/>
      <c r="D1" s="22"/>
      <c r="E1" s="22"/>
      <c r="F1" s="22"/>
      <c r="G1" s="22"/>
      <c r="H1" s="230" t="s">
        <v>24</v>
      </c>
      <c r="I1" s="23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53"/>
    </row>
    <row r="4" spans="1:10" x14ac:dyDescent="0.25">
      <c r="A4" s="9">
        <f>INDEX('Point Grid'!B:B,MATCH('3'!A1,'Point Grid'!A:A,0))</f>
        <v>2</v>
      </c>
      <c r="B4" s="19"/>
      <c r="C4" s="19"/>
      <c r="D4" s="19"/>
      <c r="E4" s="19"/>
      <c r="F4" s="19"/>
      <c r="G4" s="19"/>
      <c r="H4" s="19"/>
      <c r="I4" s="20"/>
      <c r="J4" s="53"/>
    </row>
    <row r="5" spans="1:10" x14ac:dyDescent="0.25">
      <c r="A5" s="24"/>
      <c r="B5" s="19"/>
      <c r="C5" s="19"/>
      <c r="D5" s="19"/>
      <c r="E5" s="19"/>
      <c r="F5" s="19"/>
      <c r="G5" s="19"/>
      <c r="H5" s="19"/>
      <c r="I5" s="20"/>
      <c r="J5" s="53"/>
    </row>
    <row r="6" spans="1:10" x14ac:dyDescent="0.25">
      <c r="A6" s="29" t="s">
        <v>2</v>
      </c>
      <c r="B6" s="19" t="s">
        <v>76</v>
      </c>
      <c r="C6" s="19"/>
      <c r="D6" s="19"/>
      <c r="E6" s="19"/>
      <c r="F6" s="19"/>
      <c r="G6" s="19"/>
      <c r="H6" s="19"/>
      <c r="I6" s="20"/>
      <c r="J6" s="53"/>
    </row>
    <row r="7" spans="1:10" ht="15.75" thickBot="1" x14ac:dyDescent="0.3">
      <c r="A7" s="9">
        <f>INDEX('Point Grid'!$C$8:$I$35,MATCH($A$1,'Point Grid'!$A$8:$A$35,0),MATCH(A6,'Point Grid'!$C$7:$I$7,0))</f>
        <v>1</v>
      </c>
      <c r="B7" s="19" t="s">
        <v>77</v>
      </c>
      <c r="C7" s="19"/>
      <c r="D7" s="19"/>
      <c r="E7" s="19"/>
      <c r="F7" s="19"/>
      <c r="G7" s="19"/>
      <c r="H7" s="19"/>
      <c r="I7" s="20"/>
      <c r="J7" s="53"/>
    </row>
    <row r="8" spans="1:10" ht="15.75" thickBot="1" x14ac:dyDescent="0.3">
      <c r="A8" s="5"/>
      <c r="B8" s="19"/>
      <c r="C8" s="19"/>
      <c r="D8" s="19"/>
      <c r="E8" s="19"/>
      <c r="F8" s="19"/>
      <c r="G8" s="19"/>
      <c r="H8" s="19"/>
      <c r="I8" s="20"/>
      <c r="J8" s="53"/>
    </row>
    <row r="9" spans="1:10" x14ac:dyDescent="0.25">
      <c r="A9" s="24"/>
      <c r="B9" s="19"/>
      <c r="C9" s="19"/>
      <c r="D9" s="19"/>
      <c r="E9" s="19"/>
      <c r="F9" s="19"/>
      <c r="G9" s="19"/>
      <c r="H9" s="19"/>
      <c r="I9" s="20"/>
      <c r="J9" s="53"/>
    </row>
    <row r="10" spans="1:10" x14ac:dyDescent="0.25">
      <c r="A10" s="29" t="s">
        <v>3</v>
      </c>
      <c r="B10" s="19" t="s">
        <v>79</v>
      </c>
      <c r="C10" s="19"/>
      <c r="D10" s="19"/>
      <c r="E10" s="19"/>
      <c r="F10" s="19"/>
      <c r="G10" s="19"/>
      <c r="H10" s="19"/>
      <c r="I10" s="20"/>
      <c r="J10" s="53"/>
    </row>
    <row r="11" spans="1:10" ht="15.75" thickBot="1" x14ac:dyDescent="0.3">
      <c r="A11" s="9">
        <f>INDEX('Point Grid'!$C$8:$I$35,MATCH($A$1,'Point Grid'!$A$8:$A$35,0),MATCH(A10,'Point Grid'!$C$7:$I$7,0))</f>
        <v>1</v>
      </c>
      <c r="B11" s="19" t="s">
        <v>78</v>
      </c>
      <c r="C11" s="19"/>
      <c r="D11" s="19"/>
      <c r="E11" s="19"/>
      <c r="F11" s="19"/>
      <c r="G11" s="19"/>
      <c r="H11" s="19"/>
      <c r="I11" s="20"/>
      <c r="J11" s="53"/>
    </row>
    <row r="12" spans="1:10" ht="15.75" thickBot="1" x14ac:dyDescent="0.3">
      <c r="A12" s="5"/>
      <c r="B12" s="19"/>
      <c r="C12" s="19"/>
      <c r="D12" s="19"/>
      <c r="E12" s="19"/>
      <c r="F12" s="19"/>
      <c r="G12" s="19"/>
      <c r="H12" s="19"/>
      <c r="I12" s="20"/>
      <c r="J12" s="53"/>
    </row>
    <row r="13" spans="1:10" x14ac:dyDescent="0.25">
      <c r="A13" s="42"/>
      <c r="B13" s="19"/>
      <c r="C13" s="19"/>
      <c r="D13" s="19"/>
      <c r="E13" s="19"/>
      <c r="F13" s="19"/>
      <c r="G13" s="19"/>
      <c r="H13" s="19"/>
      <c r="I13" s="20"/>
      <c r="J13" s="53"/>
    </row>
    <row r="14" spans="1:10" x14ac:dyDescent="0.25">
      <c r="A14" s="29"/>
      <c r="B14" s="19"/>
      <c r="C14" s="19"/>
      <c r="D14" s="19"/>
      <c r="E14" s="19"/>
      <c r="F14" s="19"/>
      <c r="G14" s="19"/>
      <c r="H14" s="19"/>
      <c r="I14" s="20"/>
      <c r="J14" s="53"/>
    </row>
    <row r="15" spans="1:10" x14ac:dyDescent="0.25">
      <c r="A15" s="42"/>
      <c r="B15" s="19"/>
      <c r="C15" s="19"/>
      <c r="D15" s="19"/>
      <c r="E15" s="19"/>
      <c r="F15" s="19"/>
      <c r="G15" s="19"/>
      <c r="H15" s="19"/>
      <c r="I15" s="20"/>
      <c r="J15" s="53"/>
    </row>
    <row r="16" spans="1:10" x14ac:dyDescent="0.25">
      <c r="A16" s="42"/>
      <c r="B16" s="19"/>
      <c r="C16" s="19"/>
      <c r="D16" s="19"/>
      <c r="E16" s="19"/>
      <c r="F16" s="19"/>
      <c r="G16" s="19"/>
      <c r="H16" s="19"/>
      <c r="I16" s="20"/>
      <c r="J16" s="53"/>
    </row>
    <row r="17" spans="1:10" x14ac:dyDescent="0.25">
      <c r="A17" s="24"/>
      <c r="B17" s="19"/>
      <c r="C17" s="19"/>
      <c r="D17" s="19"/>
      <c r="E17" s="19"/>
      <c r="F17" s="19"/>
      <c r="G17" s="19"/>
      <c r="H17" s="19"/>
      <c r="I17" s="20"/>
      <c r="J17" s="53"/>
    </row>
    <row r="18" spans="1:10" x14ac:dyDescent="0.25">
      <c r="A18" s="42"/>
      <c r="B18" s="19"/>
      <c r="C18" s="19"/>
      <c r="D18" s="19"/>
      <c r="E18" s="19"/>
      <c r="F18" s="19"/>
      <c r="G18" s="19"/>
      <c r="H18" s="19"/>
      <c r="I18" s="20"/>
      <c r="J18" s="53"/>
    </row>
    <row r="19" spans="1:10" x14ac:dyDescent="0.25">
      <c r="A19" s="42"/>
      <c r="B19" s="19"/>
      <c r="C19" s="19"/>
      <c r="D19" s="19"/>
      <c r="E19" s="19"/>
      <c r="F19" s="19"/>
      <c r="G19" s="19"/>
      <c r="H19" s="19"/>
      <c r="I19" s="20"/>
      <c r="J19" s="53"/>
    </row>
    <row r="20" spans="1:10" ht="15.75" thickBot="1" x14ac:dyDescent="0.3">
      <c r="A20" s="26"/>
      <c r="B20" s="54"/>
      <c r="C20" s="54"/>
      <c r="D20" s="54"/>
      <c r="E20" s="54"/>
      <c r="F20" s="54"/>
      <c r="G20" s="54"/>
      <c r="H20" s="54"/>
      <c r="I20" s="55"/>
      <c r="J20" s="53"/>
    </row>
    <row r="21" spans="1:10" x14ac:dyDescent="0.25">
      <c r="B21" s="53"/>
      <c r="C21" s="53"/>
      <c r="D21" s="53"/>
      <c r="E21" s="53"/>
      <c r="F21" s="53"/>
      <c r="G21" s="53"/>
      <c r="H21" s="53"/>
      <c r="I21" s="53"/>
      <c r="J21" s="53"/>
    </row>
    <row r="22" spans="1:10" x14ac:dyDescent="0.25">
      <c r="B22" s="53"/>
      <c r="C22" s="53"/>
      <c r="D22" s="53"/>
      <c r="E22" s="53"/>
      <c r="F22" s="53"/>
      <c r="G22" s="53"/>
      <c r="H22" s="53"/>
      <c r="I22" s="53"/>
      <c r="J22" s="53"/>
    </row>
    <row r="23" spans="1:10" x14ac:dyDescent="0.25">
      <c r="B23" s="53"/>
      <c r="C23" s="53"/>
      <c r="D23" s="53"/>
      <c r="E23" s="53"/>
      <c r="F23" s="53"/>
      <c r="G23" s="53"/>
      <c r="H23" s="53"/>
      <c r="I23" s="53"/>
      <c r="J23" s="53"/>
    </row>
    <row r="24" spans="1:10" x14ac:dyDescent="0.25">
      <c r="B24" s="53"/>
      <c r="C24" s="53"/>
      <c r="D24" s="53"/>
      <c r="E24" s="53"/>
      <c r="F24" s="53"/>
      <c r="G24" s="53"/>
      <c r="H24" s="53"/>
      <c r="I24" s="53"/>
      <c r="J24" s="53"/>
    </row>
    <row r="25" spans="1:10" x14ac:dyDescent="0.25">
      <c r="B25" s="53"/>
      <c r="C25" s="53"/>
      <c r="D25" s="53"/>
      <c r="E25" s="53"/>
      <c r="F25" s="53"/>
      <c r="G25" s="53"/>
      <c r="H25" s="53"/>
      <c r="I25" s="53"/>
      <c r="J25" s="53"/>
    </row>
    <row r="26" spans="1:10" x14ac:dyDescent="0.25">
      <c r="B26" s="53"/>
      <c r="C26" s="53"/>
      <c r="D26" s="53"/>
      <c r="E26" s="53"/>
      <c r="F26" s="53"/>
      <c r="G26" s="53"/>
      <c r="H26" s="53"/>
      <c r="I26" s="53"/>
      <c r="J26" s="53"/>
    </row>
    <row r="27" spans="1:10" x14ac:dyDescent="0.25">
      <c r="B27" s="53"/>
      <c r="C27" s="53"/>
      <c r="D27" s="53"/>
      <c r="E27" s="53"/>
      <c r="F27" s="53"/>
      <c r="G27" s="53"/>
      <c r="H27" s="53"/>
      <c r="I27" s="53"/>
      <c r="J27" s="53"/>
    </row>
    <row r="28" spans="1:10" x14ac:dyDescent="0.25">
      <c r="B28" s="53"/>
      <c r="C28" s="53"/>
      <c r="D28" s="53"/>
      <c r="E28" s="53"/>
      <c r="F28" s="53"/>
      <c r="G28" s="53"/>
      <c r="H28" s="53"/>
      <c r="I28" s="53"/>
      <c r="J28" s="53"/>
    </row>
    <row r="29" spans="1:10" x14ac:dyDescent="0.25">
      <c r="B29" s="53"/>
      <c r="C29" s="53"/>
      <c r="D29" s="53"/>
      <c r="E29" s="53"/>
      <c r="F29" s="53"/>
      <c r="G29" s="53"/>
      <c r="H29" s="53"/>
      <c r="I29" s="53"/>
      <c r="J29" s="53"/>
    </row>
    <row r="30" spans="1:10" x14ac:dyDescent="0.25">
      <c r="B30" s="53"/>
      <c r="C30" s="53"/>
      <c r="D30" s="53"/>
      <c r="E30" s="53"/>
      <c r="F30" s="53"/>
      <c r="G30" s="53"/>
      <c r="H30" s="53"/>
      <c r="I30" s="53"/>
      <c r="J30" s="53"/>
    </row>
    <row r="31" spans="1:10" x14ac:dyDescent="0.25">
      <c r="B31" s="53"/>
      <c r="C31" s="53"/>
      <c r="D31" s="53"/>
      <c r="E31" s="53"/>
      <c r="F31" s="53"/>
      <c r="G31" s="53"/>
      <c r="H31" s="53"/>
      <c r="I31" s="53"/>
      <c r="J31" s="53"/>
    </row>
    <row r="32" spans="1:10" x14ac:dyDescent="0.25">
      <c r="B32" s="53"/>
      <c r="C32" s="53"/>
      <c r="D32" s="53"/>
      <c r="E32" s="53"/>
      <c r="F32" s="53"/>
      <c r="G32" s="53"/>
      <c r="H32" s="53"/>
      <c r="I32" s="53"/>
      <c r="J32" s="53"/>
    </row>
    <row r="33" spans="2:10" x14ac:dyDescent="0.25">
      <c r="B33" s="53"/>
      <c r="C33" s="53"/>
      <c r="D33" s="53"/>
      <c r="E33" s="53"/>
      <c r="F33" s="53"/>
      <c r="G33" s="53"/>
      <c r="H33" s="53"/>
      <c r="I33" s="53"/>
      <c r="J33" s="53"/>
    </row>
    <row r="34" spans="2:10" x14ac:dyDescent="0.25">
      <c r="B34" s="53"/>
      <c r="C34" s="53"/>
      <c r="D34" s="53"/>
      <c r="E34" s="53"/>
      <c r="F34" s="53"/>
      <c r="G34" s="53"/>
      <c r="H34" s="53"/>
      <c r="I34" s="53"/>
      <c r="J34" s="53"/>
    </row>
    <row r="35" spans="2:10" x14ac:dyDescent="0.25">
      <c r="B35" s="53"/>
      <c r="C35" s="53"/>
      <c r="D35" s="53"/>
      <c r="E35" s="53"/>
      <c r="F35" s="53"/>
      <c r="G35" s="53"/>
      <c r="H35" s="53"/>
      <c r="I35" s="53"/>
      <c r="J35" s="53"/>
    </row>
    <row r="36" spans="2:10" x14ac:dyDescent="0.25">
      <c r="B36" s="53"/>
      <c r="C36" s="53"/>
      <c r="D36" s="53"/>
      <c r="E36" s="53"/>
      <c r="F36" s="53"/>
      <c r="G36" s="53"/>
      <c r="H36" s="53"/>
      <c r="I36" s="53"/>
      <c r="J36" s="53"/>
    </row>
    <row r="37" spans="2:10" x14ac:dyDescent="0.25">
      <c r="B37" s="53"/>
      <c r="C37" s="53"/>
      <c r="D37" s="53"/>
      <c r="E37" s="53"/>
      <c r="F37" s="53"/>
      <c r="G37" s="53"/>
      <c r="H37" s="53"/>
      <c r="I37" s="53"/>
      <c r="J37" s="53"/>
    </row>
    <row r="38" spans="2:10" x14ac:dyDescent="0.25">
      <c r="B38" s="53"/>
      <c r="C38" s="53"/>
      <c r="D38" s="53"/>
      <c r="E38" s="53"/>
      <c r="F38" s="53"/>
      <c r="G38" s="53"/>
      <c r="H38" s="53"/>
      <c r="I38" s="53"/>
      <c r="J38" s="53"/>
    </row>
    <row r="39" spans="2:10" x14ac:dyDescent="0.25">
      <c r="B39" s="53"/>
      <c r="C39" s="53"/>
      <c r="D39" s="53"/>
      <c r="E39" s="53"/>
      <c r="F39" s="53"/>
      <c r="G39" s="53"/>
      <c r="H39" s="53"/>
      <c r="I39" s="53"/>
      <c r="J39" s="53"/>
    </row>
    <row r="40" spans="2:10" x14ac:dyDescent="0.25">
      <c r="B40" s="53"/>
      <c r="C40" s="53"/>
      <c r="D40" s="53"/>
      <c r="E40" s="53"/>
      <c r="F40" s="53"/>
      <c r="G40" s="53"/>
      <c r="H40" s="53"/>
      <c r="I40" s="53"/>
      <c r="J40" s="53"/>
    </row>
    <row r="41" spans="2:10" x14ac:dyDescent="0.25">
      <c r="B41" s="53"/>
      <c r="C41" s="53"/>
      <c r="D41" s="53"/>
      <c r="E41" s="53"/>
      <c r="F41" s="53"/>
      <c r="G41" s="53"/>
      <c r="H41" s="53"/>
      <c r="I41" s="53"/>
      <c r="J41" s="53"/>
    </row>
    <row r="42" spans="2:10" x14ac:dyDescent="0.25">
      <c r="B42" s="53"/>
      <c r="C42" s="53"/>
      <c r="D42" s="53"/>
      <c r="E42" s="53"/>
      <c r="F42" s="53"/>
      <c r="G42" s="53"/>
      <c r="H42" s="53"/>
      <c r="I42" s="53"/>
      <c r="J42" s="53"/>
    </row>
    <row r="43" spans="2:10" x14ac:dyDescent="0.25">
      <c r="B43" s="53"/>
      <c r="C43" s="53"/>
      <c r="D43" s="53"/>
      <c r="E43" s="53"/>
      <c r="F43" s="53"/>
      <c r="G43" s="53"/>
      <c r="H43" s="53"/>
      <c r="I43" s="53"/>
      <c r="J43" s="53"/>
    </row>
    <row r="44" spans="2:10" x14ac:dyDescent="0.25">
      <c r="B44" s="53"/>
      <c r="C44" s="53"/>
      <c r="D44" s="53"/>
      <c r="E44" s="53"/>
      <c r="F44" s="53"/>
      <c r="G44" s="53"/>
      <c r="H44" s="53"/>
      <c r="I44" s="53"/>
      <c r="J44" s="53"/>
    </row>
    <row r="45" spans="2:10" x14ac:dyDescent="0.25">
      <c r="B45" s="53"/>
      <c r="C45" s="53"/>
      <c r="D45" s="53"/>
      <c r="E45" s="53"/>
      <c r="F45" s="53"/>
      <c r="G45" s="53"/>
      <c r="H45" s="53"/>
      <c r="I45" s="53"/>
      <c r="J45" s="53"/>
    </row>
    <row r="46" spans="2:10" x14ac:dyDescent="0.25">
      <c r="B46" s="53"/>
      <c r="C46" s="53"/>
      <c r="D46" s="53"/>
      <c r="E46" s="53"/>
      <c r="F46" s="53"/>
      <c r="G46" s="53"/>
      <c r="H46" s="53"/>
      <c r="I46" s="53"/>
      <c r="J46" s="53"/>
    </row>
    <row r="47" spans="2:10" x14ac:dyDescent="0.25">
      <c r="B47" s="53"/>
      <c r="C47" s="53"/>
      <c r="D47" s="53"/>
      <c r="E47" s="53"/>
      <c r="F47" s="53"/>
      <c r="G47" s="53"/>
      <c r="H47" s="53"/>
      <c r="I47" s="53"/>
      <c r="J47" s="53"/>
    </row>
    <row r="48" spans="2:10" x14ac:dyDescent="0.25">
      <c r="B48" s="53"/>
      <c r="C48" s="53"/>
      <c r="D48" s="53"/>
      <c r="E48" s="53"/>
      <c r="F48" s="53"/>
      <c r="G48" s="53"/>
      <c r="H48" s="53"/>
      <c r="I48" s="53"/>
      <c r="J48" s="53"/>
    </row>
    <row r="49" spans="2:10" x14ac:dyDescent="0.25">
      <c r="B49" s="53"/>
      <c r="C49" s="53"/>
      <c r="D49" s="53"/>
      <c r="E49" s="53"/>
      <c r="F49" s="53"/>
      <c r="G49" s="53"/>
      <c r="H49" s="53"/>
      <c r="I49" s="53"/>
      <c r="J49" s="53"/>
    </row>
    <row r="50" spans="2:10" x14ac:dyDescent="0.25">
      <c r="B50" s="53"/>
      <c r="C50" s="53"/>
      <c r="D50" s="53"/>
      <c r="E50" s="53"/>
      <c r="F50" s="53"/>
      <c r="G50" s="53"/>
      <c r="H50" s="53"/>
      <c r="I50" s="53"/>
      <c r="J50" s="53"/>
    </row>
    <row r="51" spans="2:10" x14ac:dyDescent="0.25">
      <c r="B51" s="53"/>
      <c r="C51" s="53"/>
      <c r="D51" s="53"/>
      <c r="E51" s="53"/>
      <c r="F51" s="53"/>
      <c r="G51" s="53"/>
      <c r="H51" s="53"/>
      <c r="I51" s="53"/>
      <c r="J51" s="53"/>
    </row>
    <row r="52" spans="2:10" x14ac:dyDescent="0.25">
      <c r="B52" s="53"/>
      <c r="C52" s="53"/>
      <c r="D52" s="53"/>
      <c r="E52" s="53"/>
      <c r="F52" s="53"/>
      <c r="G52" s="53"/>
      <c r="H52" s="53"/>
      <c r="I52" s="53"/>
      <c r="J52" s="53"/>
    </row>
    <row r="53" spans="2:10" x14ac:dyDescent="0.25">
      <c r="B53" s="53"/>
      <c r="C53" s="53"/>
      <c r="D53" s="53"/>
      <c r="E53" s="53"/>
      <c r="F53" s="53"/>
      <c r="G53" s="53"/>
      <c r="H53" s="53"/>
      <c r="I53" s="53"/>
      <c r="J53" s="53"/>
    </row>
    <row r="54" spans="2:10" x14ac:dyDescent="0.25">
      <c r="B54" s="53"/>
      <c r="C54" s="53"/>
      <c r="D54" s="53"/>
      <c r="E54" s="53"/>
      <c r="F54" s="53"/>
      <c r="G54" s="53"/>
      <c r="H54" s="53"/>
      <c r="I54" s="53"/>
      <c r="J54" s="53"/>
    </row>
    <row r="55" spans="2:10" x14ac:dyDescent="0.25">
      <c r="B55" s="53"/>
      <c r="C55" s="53"/>
      <c r="D55" s="53"/>
      <c r="E55" s="53"/>
      <c r="F55" s="53"/>
      <c r="G55" s="53"/>
      <c r="H55" s="53"/>
      <c r="I55" s="53"/>
      <c r="J55" s="53"/>
    </row>
    <row r="56" spans="2:10" x14ac:dyDescent="0.25">
      <c r="B56" s="53"/>
      <c r="C56" s="53"/>
      <c r="D56" s="53"/>
      <c r="E56" s="53"/>
      <c r="F56" s="53"/>
      <c r="G56" s="53"/>
      <c r="H56" s="53"/>
      <c r="I56" s="53"/>
      <c r="J56" s="53"/>
    </row>
    <row r="57" spans="2:10" x14ac:dyDescent="0.25">
      <c r="B57" s="53"/>
      <c r="C57" s="53"/>
      <c r="D57" s="53"/>
      <c r="E57" s="53"/>
      <c r="F57" s="53"/>
      <c r="G57" s="53"/>
      <c r="H57" s="53"/>
      <c r="I57" s="53"/>
      <c r="J57" s="53"/>
    </row>
    <row r="58" spans="2:10" x14ac:dyDescent="0.25">
      <c r="B58" s="53"/>
      <c r="C58" s="53"/>
      <c r="D58" s="53"/>
      <c r="E58" s="53"/>
      <c r="F58" s="53"/>
      <c r="G58" s="53"/>
      <c r="H58" s="53"/>
      <c r="I58" s="53"/>
      <c r="J58" s="53"/>
    </row>
    <row r="59" spans="2:10" x14ac:dyDescent="0.25">
      <c r="B59" s="53"/>
      <c r="C59" s="53"/>
      <c r="D59" s="53"/>
      <c r="E59" s="53"/>
      <c r="F59" s="53"/>
      <c r="G59" s="53"/>
      <c r="H59" s="53"/>
      <c r="I59" s="53"/>
      <c r="J59" s="53"/>
    </row>
    <row r="60" spans="2:10" x14ac:dyDescent="0.25">
      <c r="B60" s="53"/>
      <c r="C60" s="53"/>
      <c r="D60" s="53"/>
      <c r="E60" s="53"/>
      <c r="F60" s="53"/>
      <c r="G60" s="53"/>
      <c r="H60" s="53"/>
      <c r="I60" s="53"/>
      <c r="J60" s="53"/>
    </row>
    <row r="61" spans="2:10" x14ac:dyDescent="0.25">
      <c r="B61" s="53"/>
      <c r="C61" s="53"/>
      <c r="D61" s="53"/>
      <c r="E61" s="53"/>
      <c r="F61" s="53"/>
      <c r="G61" s="53"/>
      <c r="H61" s="53"/>
      <c r="I61" s="53"/>
      <c r="J61" s="53"/>
    </row>
    <row r="62" spans="2:10" x14ac:dyDescent="0.25">
      <c r="B62" s="53"/>
      <c r="C62" s="53"/>
      <c r="D62" s="53"/>
      <c r="E62" s="53"/>
      <c r="F62" s="53"/>
      <c r="G62" s="53"/>
      <c r="H62" s="53"/>
      <c r="I62" s="53"/>
      <c r="J62" s="53"/>
    </row>
    <row r="63" spans="2:10" x14ac:dyDescent="0.25">
      <c r="B63" s="53"/>
      <c r="C63" s="53"/>
      <c r="D63" s="53"/>
      <c r="E63" s="53"/>
      <c r="F63" s="53"/>
      <c r="G63" s="53"/>
      <c r="H63" s="53"/>
      <c r="I63" s="53"/>
      <c r="J63" s="53"/>
    </row>
    <row r="64" spans="2:10" x14ac:dyDescent="0.25">
      <c r="B64" s="53"/>
      <c r="C64" s="53"/>
      <c r="D64" s="53"/>
      <c r="E64" s="53"/>
      <c r="F64" s="53"/>
      <c r="G64" s="53"/>
      <c r="H64" s="53"/>
      <c r="I64" s="53"/>
      <c r="J64" s="53"/>
    </row>
    <row r="65" spans="2:10" x14ac:dyDescent="0.25">
      <c r="B65" s="53"/>
      <c r="C65" s="53"/>
      <c r="D65" s="53"/>
      <c r="E65" s="53"/>
      <c r="F65" s="53"/>
      <c r="G65" s="53"/>
      <c r="H65" s="53"/>
      <c r="I65" s="53"/>
      <c r="J65" s="53"/>
    </row>
    <row r="66" spans="2:10" x14ac:dyDescent="0.25">
      <c r="B66" s="53"/>
      <c r="C66" s="53"/>
      <c r="D66" s="53"/>
      <c r="E66" s="53"/>
      <c r="F66" s="53"/>
      <c r="G66" s="53"/>
      <c r="H66" s="53"/>
      <c r="I66" s="53"/>
      <c r="J66" s="53"/>
    </row>
    <row r="67" spans="2:10" x14ac:dyDescent="0.25">
      <c r="B67" s="53"/>
      <c r="C67" s="53"/>
      <c r="D67" s="53"/>
      <c r="E67" s="53"/>
      <c r="F67" s="53"/>
      <c r="G67" s="53"/>
      <c r="H67" s="53"/>
      <c r="I67" s="53"/>
      <c r="J67" s="53"/>
    </row>
    <row r="68" spans="2:10" x14ac:dyDescent="0.25">
      <c r="B68" s="53"/>
      <c r="C68" s="53"/>
      <c r="D68" s="53"/>
      <c r="E68" s="53"/>
      <c r="F68" s="53"/>
      <c r="G68" s="53"/>
      <c r="H68" s="53"/>
      <c r="I68" s="53"/>
      <c r="J68" s="53"/>
    </row>
    <row r="69" spans="2:10" x14ac:dyDescent="0.25">
      <c r="B69" s="53"/>
      <c r="C69" s="53"/>
      <c r="D69" s="53"/>
      <c r="E69" s="53"/>
      <c r="F69" s="53"/>
      <c r="G69" s="53"/>
      <c r="H69" s="53"/>
      <c r="I69" s="53"/>
      <c r="J69" s="53"/>
    </row>
    <row r="70" spans="2:10" x14ac:dyDescent="0.25">
      <c r="B70" s="53"/>
      <c r="C70" s="53"/>
      <c r="D70" s="53"/>
      <c r="E70" s="53"/>
      <c r="F70" s="53"/>
      <c r="G70" s="53"/>
      <c r="H70" s="53"/>
      <c r="I70" s="53"/>
      <c r="J70" s="53"/>
    </row>
    <row r="71" spans="2:10" x14ac:dyDescent="0.25">
      <c r="B71" s="53"/>
      <c r="C71" s="53"/>
      <c r="D71" s="53"/>
      <c r="E71" s="53"/>
      <c r="F71" s="53"/>
      <c r="G71" s="53"/>
      <c r="H71" s="53"/>
      <c r="I71" s="53"/>
      <c r="J71" s="53"/>
    </row>
    <row r="72" spans="2:10" x14ac:dyDescent="0.25">
      <c r="B72" s="53"/>
      <c r="C72" s="53"/>
      <c r="D72" s="53"/>
      <c r="E72" s="53"/>
      <c r="F72" s="53"/>
      <c r="G72" s="53"/>
      <c r="H72" s="53"/>
      <c r="I72" s="53"/>
      <c r="J72" s="53"/>
    </row>
    <row r="73" spans="2:10" x14ac:dyDescent="0.25">
      <c r="B73" s="53"/>
      <c r="C73" s="53"/>
      <c r="D73" s="53"/>
      <c r="E73" s="53"/>
      <c r="F73" s="53"/>
      <c r="G73" s="53"/>
      <c r="H73" s="53"/>
      <c r="I73" s="53"/>
      <c r="J73" s="53"/>
    </row>
    <row r="74" spans="2:10" x14ac:dyDescent="0.25">
      <c r="B74" s="53"/>
      <c r="C74" s="53"/>
      <c r="D74" s="53"/>
      <c r="E74" s="53"/>
      <c r="F74" s="53"/>
      <c r="G74" s="53"/>
      <c r="H74" s="53"/>
      <c r="I74" s="53"/>
      <c r="J74" s="53"/>
    </row>
    <row r="75" spans="2:10" x14ac:dyDescent="0.25">
      <c r="B75" s="53"/>
      <c r="C75" s="53"/>
      <c r="D75" s="53"/>
      <c r="E75" s="53"/>
      <c r="F75" s="53"/>
      <c r="G75" s="53"/>
      <c r="H75" s="53"/>
      <c r="I75" s="53"/>
      <c r="J75" s="53"/>
    </row>
    <row r="76" spans="2:10" x14ac:dyDescent="0.25">
      <c r="B76" s="53"/>
      <c r="C76" s="53"/>
      <c r="D76" s="53"/>
      <c r="E76" s="53"/>
      <c r="F76" s="53"/>
      <c r="G76" s="53"/>
      <c r="H76" s="53"/>
      <c r="I76" s="53"/>
      <c r="J76" s="53"/>
    </row>
    <row r="77" spans="2:10" x14ac:dyDescent="0.25">
      <c r="B77" s="53"/>
      <c r="C77" s="53"/>
      <c r="D77" s="53"/>
      <c r="E77" s="53"/>
      <c r="F77" s="53"/>
      <c r="G77" s="53"/>
      <c r="H77" s="53"/>
      <c r="I77" s="53"/>
      <c r="J77" s="53"/>
    </row>
    <row r="78" spans="2:10" x14ac:dyDescent="0.25">
      <c r="B78" s="53"/>
      <c r="C78" s="53"/>
      <c r="D78" s="53"/>
      <c r="E78" s="53"/>
      <c r="F78" s="53"/>
      <c r="G78" s="53"/>
      <c r="H78" s="53"/>
      <c r="I78" s="53"/>
      <c r="J78" s="53"/>
    </row>
    <row r="79" spans="2:10" x14ac:dyDescent="0.25">
      <c r="B79" s="53"/>
      <c r="C79" s="53"/>
      <c r="D79" s="53"/>
      <c r="E79" s="53"/>
      <c r="F79" s="53"/>
      <c r="G79" s="53"/>
      <c r="H79" s="53"/>
      <c r="I79" s="53"/>
      <c r="J79" s="53"/>
    </row>
    <row r="80" spans="2:10" x14ac:dyDescent="0.25">
      <c r="B80" s="53"/>
      <c r="C80" s="53"/>
      <c r="D80" s="53"/>
      <c r="E80" s="53"/>
      <c r="F80" s="53"/>
      <c r="G80" s="53"/>
      <c r="H80" s="53"/>
      <c r="I80" s="53"/>
      <c r="J80" s="53"/>
    </row>
    <row r="81" spans="2:10" x14ac:dyDescent="0.25">
      <c r="B81" s="53"/>
      <c r="C81" s="53"/>
      <c r="D81" s="53"/>
      <c r="E81" s="53"/>
      <c r="F81" s="53"/>
      <c r="G81" s="53"/>
      <c r="H81" s="53"/>
      <c r="I81" s="53"/>
      <c r="J81" s="53"/>
    </row>
    <row r="82" spans="2:10" x14ac:dyDescent="0.25">
      <c r="B82" s="53"/>
      <c r="C82" s="53"/>
      <c r="D82" s="53"/>
      <c r="E82" s="53"/>
      <c r="F82" s="53"/>
      <c r="G82" s="53"/>
      <c r="H82" s="53"/>
      <c r="I82" s="53"/>
      <c r="J82" s="53"/>
    </row>
    <row r="83" spans="2:10" x14ac:dyDescent="0.25">
      <c r="B83" s="53"/>
      <c r="C83" s="53"/>
      <c r="D83" s="53"/>
      <c r="E83" s="53"/>
      <c r="F83" s="53"/>
      <c r="G83" s="53"/>
      <c r="H83" s="53"/>
      <c r="I83" s="53"/>
      <c r="J83" s="53"/>
    </row>
    <row r="84" spans="2:10" x14ac:dyDescent="0.25">
      <c r="B84" s="53"/>
      <c r="C84" s="53"/>
      <c r="D84" s="53"/>
      <c r="E84" s="53"/>
      <c r="F84" s="53"/>
      <c r="G84" s="53"/>
      <c r="H84" s="53"/>
      <c r="I84" s="53"/>
      <c r="J84" s="53"/>
    </row>
    <row r="85" spans="2:10" x14ac:dyDescent="0.25">
      <c r="B85" s="53"/>
      <c r="C85" s="53"/>
      <c r="D85" s="53"/>
      <c r="E85" s="53"/>
      <c r="F85" s="53"/>
      <c r="G85" s="53"/>
      <c r="H85" s="53"/>
      <c r="I85" s="53"/>
      <c r="J85" s="53"/>
    </row>
    <row r="86" spans="2:10" x14ac:dyDescent="0.25">
      <c r="B86" s="53"/>
      <c r="C86" s="53"/>
      <c r="D86" s="53"/>
      <c r="E86" s="53"/>
      <c r="F86" s="53"/>
      <c r="G86" s="53"/>
      <c r="H86" s="53"/>
      <c r="I86" s="53"/>
      <c r="J86" s="53"/>
    </row>
    <row r="87" spans="2:10" x14ac:dyDescent="0.25">
      <c r="B87" s="53"/>
      <c r="C87" s="53"/>
      <c r="D87" s="53"/>
      <c r="E87" s="53"/>
      <c r="F87" s="53"/>
      <c r="G87" s="53"/>
      <c r="H87" s="53"/>
      <c r="I87" s="53"/>
      <c r="J87" s="53"/>
    </row>
    <row r="88" spans="2:10" x14ac:dyDescent="0.25">
      <c r="B88" s="53"/>
      <c r="C88" s="53"/>
      <c r="D88" s="53"/>
      <c r="E88" s="53"/>
      <c r="F88" s="53"/>
      <c r="G88" s="53"/>
      <c r="H88" s="53"/>
      <c r="I88" s="53"/>
      <c r="J88" s="53"/>
    </row>
    <row r="89" spans="2:10" x14ac:dyDescent="0.25">
      <c r="B89" s="53"/>
      <c r="C89" s="53"/>
      <c r="D89" s="53"/>
      <c r="E89" s="53"/>
      <c r="F89" s="53"/>
      <c r="G89" s="53"/>
      <c r="H89" s="53"/>
      <c r="I89" s="53"/>
      <c r="J89" s="53"/>
    </row>
    <row r="90" spans="2:10" x14ac:dyDescent="0.25">
      <c r="B90" s="53"/>
      <c r="C90" s="53"/>
      <c r="D90" s="53"/>
      <c r="E90" s="53"/>
      <c r="F90" s="53"/>
      <c r="G90" s="53"/>
      <c r="H90" s="53"/>
      <c r="I90" s="53"/>
      <c r="J90" s="53"/>
    </row>
  </sheetData>
  <mergeCells count="1">
    <mergeCell ref="H1:I1"/>
  </mergeCells>
  <conditionalFormatting sqref="B1">
    <cfRule type="cellIs" dxfId="77" priority="1" operator="equal">
      <formula>"Incomplete"</formula>
    </cfRule>
    <cfRule type="cellIs" dxfId="76" priority="2" operator="equal">
      <formula>"Flag for Review"</formula>
    </cfRule>
    <cfRule type="cellIs" dxfId="75" priority="3" operator="equal">
      <formula>"Finished"</formula>
    </cfRule>
  </conditionalFormatting>
  <dataValidations count="2">
    <dataValidation type="decimal" allowBlank="1" showInputMessage="1" showErrorMessage="1" sqref="A8 A12 A16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J95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4</v>
      </c>
      <c r="B1" s="36" t="s">
        <v>12</v>
      </c>
      <c r="C1" s="22"/>
      <c r="D1" s="22"/>
      <c r="E1" s="22"/>
      <c r="F1" s="22"/>
      <c r="G1" s="22"/>
      <c r="H1" s="230" t="s">
        <v>24</v>
      </c>
      <c r="I1" s="23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53"/>
    </row>
    <row r="4" spans="1:10" x14ac:dyDescent="0.25">
      <c r="A4" s="9">
        <f>INDEX('Point Grid'!B:B,MATCH('4'!A1,'Point Grid'!A:A,0))</f>
        <v>3.25</v>
      </c>
      <c r="B4" s="19"/>
      <c r="C4" s="19"/>
      <c r="D4" s="19"/>
      <c r="E4" s="19"/>
      <c r="F4" s="19"/>
      <c r="G4" s="19"/>
      <c r="H4" s="19"/>
      <c r="I4" s="20"/>
      <c r="J4" s="53"/>
    </row>
    <row r="5" spans="1:10" x14ac:dyDescent="0.25">
      <c r="A5" s="24"/>
      <c r="B5" s="56"/>
      <c r="C5" s="56"/>
      <c r="D5" s="56"/>
      <c r="E5" s="56"/>
      <c r="F5" s="56"/>
      <c r="G5" s="56"/>
      <c r="H5" s="56"/>
      <c r="I5" s="20"/>
      <c r="J5" s="53"/>
    </row>
    <row r="6" spans="1:10" x14ac:dyDescent="0.25">
      <c r="A6" s="29" t="s">
        <v>2</v>
      </c>
      <c r="B6" s="19" t="s">
        <v>65</v>
      </c>
      <c r="C6" s="19"/>
      <c r="D6" s="19"/>
      <c r="E6" s="19"/>
      <c r="F6" s="19"/>
      <c r="G6" s="19"/>
      <c r="H6" s="56"/>
      <c r="I6" s="20"/>
      <c r="J6" s="53"/>
    </row>
    <row r="7" spans="1:10" ht="15.75" thickBot="1" x14ac:dyDescent="0.3">
      <c r="A7" s="9">
        <f>INDEX('Point Grid'!$C$8:$I$35,MATCH($A$1,'Point Grid'!$A$8:$A$35,0),MATCH(A6,'Point Grid'!$C$7:$I$7,0))</f>
        <v>0.75</v>
      </c>
      <c r="B7" s="19" t="s">
        <v>66</v>
      </c>
      <c r="C7" s="19"/>
      <c r="D7" s="19"/>
      <c r="E7" s="19"/>
      <c r="F7" s="19"/>
      <c r="G7" s="19"/>
      <c r="H7" s="19"/>
      <c r="I7" s="20"/>
      <c r="J7" s="53"/>
    </row>
    <row r="8" spans="1:10" ht="15.75" thickBot="1" x14ac:dyDescent="0.3">
      <c r="A8" s="5"/>
      <c r="B8" s="56"/>
      <c r="C8" s="56"/>
      <c r="D8" s="56"/>
      <c r="E8" s="56"/>
      <c r="F8" s="56"/>
      <c r="G8" s="56"/>
      <c r="H8" s="19"/>
      <c r="I8" s="20"/>
      <c r="J8" s="53"/>
    </row>
    <row r="9" spans="1:10" x14ac:dyDescent="0.25">
      <c r="A9" s="42"/>
      <c r="B9" s="19"/>
      <c r="C9" s="19"/>
      <c r="D9" s="19"/>
      <c r="E9" s="19"/>
      <c r="F9" s="19"/>
      <c r="G9" s="19"/>
      <c r="H9" s="19"/>
      <c r="I9" s="20"/>
      <c r="J9" s="53"/>
    </row>
    <row r="10" spans="1:10" x14ac:dyDescent="0.25">
      <c r="A10" s="29" t="s">
        <v>3</v>
      </c>
      <c r="B10" s="19" t="s">
        <v>75</v>
      </c>
      <c r="C10" s="19"/>
      <c r="D10" s="19"/>
      <c r="E10" s="19"/>
      <c r="F10" s="19"/>
      <c r="G10" s="19"/>
      <c r="H10" s="19"/>
      <c r="I10" s="20"/>
      <c r="J10" s="53"/>
    </row>
    <row r="11" spans="1:10" ht="14.25" customHeight="1" thickBot="1" x14ac:dyDescent="0.3">
      <c r="A11" s="9">
        <f>INDEX('Point Grid'!$C$8:$I$35,MATCH($A$1,'Point Grid'!$A$8:$A$35,0),MATCH(A10,'Point Grid'!$C$7:$I$7,0))</f>
        <v>0.5</v>
      </c>
      <c r="B11" s="19"/>
      <c r="C11" s="19"/>
      <c r="D11" s="19"/>
      <c r="E11" s="19"/>
      <c r="F11" s="19"/>
      <c r="G11" s="19"/>
      <c r="H11" s="19"/>
      <c r="I11" s="20"/>
      <c r="J11" s="53"/>
    </row>
    <row r="12" spans="1:10" ht="15.75" thickBot="1" x14ac:dyDescent="0.3">
      <c r="A12" s="5"/>
      <c r="B12" s="19"/>
      <c r="C12" s="19"/>
      <c r="D12" s="19"/>
      <c r="E12" s="19"/>
      <c r="F12" s="19"/>
      <c r="G12" s="19"/>
      <c r="H12" s="19"/>
      <c r="I12" s="20"/>
      <c r="J12" s="53"/>
    </row>
    <row r="13" spans="1:10" x14ac:dyDescent="0.25">
      <c r="A13" s="42"/>
      <c r="B13" s="123"/>
      <c r="C13" s="19"/>
      <c r="D13" s="19"/>
      <c r="E13" s="19"/>
      <c r="F13" s="19"/>
      <c r="G13" s="19"/>
      <c r="H13" s="19"/>
      <c r="I13" s="20"/>
      <c r="J13" s="53"/>
    </row>
    <row r="14" spans="1:10" x14ac:dyDescent="0.25">
      <c r="A14" s="29" t="s">
        <v>4</v>
      </c>
      <c r="B14" s="56" t="s">
        <v>67</v>
      </c>
      <c r="C14" s="56"/>
      <c r="D14" s="56"/>
      <c r="E14" s="56"/>
      <c r="F14" s="56"/>
      <c r="G14" s="56"/>
      <c r="H14" s="56"/>
      <c r="I14" s="20"/>
      <c r="J14" s="53"/>
    </row>
    <row r="15" spans="1:10" ht="15.75" thickBot="1" x14ac:dyDescent="0.3">
      <c r="A15" s="9">
        <f>INDEX('Point Grid'!$C$8:$I$35,MATCH($A$1,'Point Grid'!$A$8:$A$35,0),MATCH(A14,'Point Grid'!$C$7:$I$7,0))</f>
        <v>0.5</v>
      </c>
      <c r="B15" s="19" t="s">
        <v>68</v>
      </c>
      <c r="C15" s="19"/>
      <c r="D15" s="19"/>
      <c r="E15" s="19"/>
      <c r="F15" s="19"/>
      <c r="G15" s="19"/>
      <c r="H15" s="19"/>
      <c r="I15" s="20"/>
      <c r="J15" s="53"/>
    </row>
    <row r="16" spans="1:10" ht="15.75" thickBot="1" x14ac:dyDescent="0.3">
      <c r="A16" s="5"/>
      <c r="B16" s="19"/>
      <c r="C16" s="19"/>
      <c r="D16" s="19"/>
      <c r="E16" s="19"/>
      <c r="F16" s="19"/>
      <c r="G16" s="19"/>
      <c r="H16" s="19"/>
      <c r="I16" s="20"/>
      <c r="J16" s="53"/>
    </row>
    <row r="17" spans="1:10" x14ac:dyDescent="0.25">
      <c r="A17" s="42"/>
      <c r="B17" s="56"/>
      <c r="C17" s="19"/>
      <c r="D17" s="19"/>
      <c r="E17" s="19"/>
      <c r="F17" s="19"/>
      <c r="G17" s="19"/>
      <c r="H17" s="19"/>
      <c r="I17" s="20"/>
      <c r="J17" s="53"/>
    </row>
    <row r="18" spans="1:10" x14ac:dyDescent="0.25">
      <c r="A18" s="29" t="s">
        <v>5</v>
      </c>
      <c r="B18" s="19" t="s">
        <v>69</v>
      </c>
      <c r="C18" s="19"/>
      <c r="D18" s="19"/>
      <c r="E18" s="19"/>
      <c r="F18" s="19"/>
      <c r="G18" s="19"/>
      <c r="H18" s="19"/>
      <c r="I18" s="20"/>
      <c r="J18" s="53"/>
    </row>
    <row r="19" spans="1:10" ht="15.75" thickBot="1" x14ac:dyDescent="0.3">
      <c r="A19" s="9">
        <f>INDEX('Point Grid'!$C$8:$I$35,MATCH($A$1,'Point Grid'!$A$8:$A$35,0),MATCH(A18,'Point Grid'!$C$7:$I$7,0))</f>
        <v>0.5</v>
      </c>
      <c r="B19" s="56" t="s">
        <v>70</v>
      </c>
      <c r="C19" s="56"/>
      <c r="D19" s="56"/>
      <c r="E19" s="56"/>
      <c r="F19" s="56"/>
      <c r="G19" s="56"/>
      <c r="H19" s="56"/>
      <c r="I19" s="99"/>
      <c r="J19" s="53"/>
    </row>
    <row r="20" spans="1:10" ht="15.75" thickBot="1" x14ac:dyDescent="0.3">
      <c r="A20" s="5"/>
      <c r="B20" s="19"/>
      <c r="C20" s="19"/>
      <c r="D20" s="19"/>
      <c r="E20" s="19"/>
      <c r="F20" s="19"/>
      <c r="G20" s="19"/>
      <c r="H20" s="19"/>
      <c r="I20" s="20"/>
      <c r="J20" s="53"/>
    </row>
    <row r="21" spans="1:10" x14ac:dyDescent="0.25">
      <c r="A21" s="42"/>
      <c r="B21" s="19"/>
      <c r="C21" s="19"/>
      <c r="D21" s="19"/>
      <c r="E21" s="19"/>
      <c r="F21" s="19"/>
      <c r="G21" s="19"/>
      <c r="H21" s="19"/>
      <c r="I21" s="20"/>
      <c r="J21" s="53"/>
    </row>
    <row r="22" spans="1:10" x14ac:dyDescent="0.25">
      <c r="A22" s="29" t="s">
        <v>6</v>
      </c>
      <c r="B22" s="19" t="s">
        <v>71</v>
      </c>
      <c r="C22" s="19"/>
      <c r="D22" s="19"/>
      <c r="E22" s="19"/>
      <c r="F22" s="19"/>
      <c r="G22" s="19"/>
      <c r="H22" s="19"/>
      <c r="I22" s="20"/>
      <c r="J22" s="53"/>
    </row>
    <row r="23" spans="1:10" ht="15.75" thickBot="1" x14ac:dyDescent="0.3">
      <c r="A23" s="9">
        <f>INDEX('Point Grid'!$C$8:$I$35,MATCH($A$1,'Point Grid'!$A$8:$A$35,0),MATCH(A22,'Point Grid'!$C$7:$I$7,0))</f>
        <v>0.5</v>
      </c>
      <c r="B23" s="19" t="s">
        <v>72</v>
      </c>
      <c r="C23" s="19"/>
      <c r="D23" s="19"/>
      <c r="E23" s="19"/>
      <c r="F23" s="19"/>
      <c r="G23" s="19"/>
      <c r="H23" s="19"/>
      <c r="I23" s="20"/>
      <c r="J23" s="53"/>
    </row>
    <row r="24" spans="1:10" ht="15.75" thickBot="1" x14ac:dyDescent="0.3">
      <c r="A24" s="5"/>
      <c r="B24" s="19"/>
      <c r="C24" s="19"/>
      <c r="D24" s="19"/>
      <c r="E24" s="19"/>
      <c r="F24" s="19"/>
      <c r="G24" s="19"/>
      <c r="H24" s="19"/>
      <c r="I24" s="20"/>
      <c r="J24" s="53"/>
    </row>
    <row r="25" spans="1:10" x14ac:dyDescent="0.25">
      <c r="A25" s="42"/>
      <c r="B25" s="19"/>
      <c r="C25" s="19"/>
      <c r="D25" s="19"/>
      <c r="E25" s="19"/>
      <c r="F25" s="19"/>
      <c r="G25" s="19"/>
      <c r="H25" s="19"/>
      <c r="I25" s="20"/>
      <c r="J25" s="53"/>
    </row>
    <row r="26" spans="1:10" x14ac:dyDescent="0.25">
      <c r="A26" s="29" t="s">
        <v>7</v>
      </c>
      <c r="B26" s="19" t="s">
        <v>73</v>
      </c>
      <c r="C26" s="19"/>
      <c r="D26" s="19"/>
      <c r="E26" s="19"/>
      <c r="F26" s="19"/>
      <c r="G26" s="19"/>
      <c r="H26" s="19"/>
      <c r="I26" s="20"/>
      <c r="J26" s="53"/>
    </row>
    <row r="27" spans="1:10" ht="15.75" thickBot="1" x14ac:dyDescent="0.3">
      <c r="A27" s="9">
        <f>INDEX('Point Grid'!$C$8:$I$35,MATCH($A$1,'Point Grid'!$A$8:$A$35,0),MATCH(A26,'Point Grid'!$C$7:$I$7,0))</f>
        <v>0.5</v>
      </c>
      <c r="B27" s="19" t="s">
        <v>74</v>
      </c>
      <c r="C27" s="19"/>
      <c r="D27" s="19"/>
      <c r="E27" s="19"/>
      <c r="F27" s="19"/>
      <c r="G27" s="19"/>
      <c r="H27" s="19"/>
      <c r="I27" s="20"/>
      <c r="J27" s="53"/>
    </row>
    <row r="28" spans="1:10" ht="15.75" thickBot="1" x14ac:dyDescent="0.3">
      <c r="A28" s="5"/>
      <c r="B28" s="56"/>
      <c r="C28" s="56"/>
      <c r="D28" s="56"/>
      <c r="E28" s="56"/>
      <c r="F28" s="56"/>
      <c r="G28" s="56"/>
      <c r="H28" s="56"/>
      <c r="I28" s="99"/>
      <c r="J28" s="53"/>
    </row>
    <row r="29" spans="1:10" ht="15.75" thickBot="1" x14ac:dyDescent="0.3">
      <c r="A29" s="43"/>
      <c r="B29" s="58"/>
      <c r="C29" s="58"/>
      <c r="D29" s="58"/>
      <c r="E29" s="58"/>
      <c r="F29" s="58"/>
      <c r="G29" s="58"/>
      <c r="H29" s="58"/>
      <c r="I29" s="64"/>
      <c r="J29" s="53"/>
    </row>
    <row r="30" spans="1:10" x14ac:dyDescent="0.25">
      <c r="B30" s="53"/>
      <c r="C30" s="53"/>
      <c r="D30" s="53"/>
      <c r="E30" s="53"/>
      <c r="F30" s="53"/>
      <c r="G30" s="53"/>
      <c r="H30" s="53"/>
      <c r="I30" s="53"/>
      <c r="J30" s="53"/>
    </row>
    <row r="31" spans="1:10" x14ac:dyDescent="0.25">
      <c r="B31" s="53"/>
      <c r="C31" s="53"/>
      <c r="D31" s="53"/>
      <c r="E31" s="53"/>
      <c r="F31" s="53"/>
      <c r="G31" s="53"/>
      <c r="H31" s="53"/>
      <c r="I31" s="53"/>
      <c r="J31" s="53"/>
    </row>
    <row r="32" spans="1:10" x14ac:dyDescent="0.25">
      <c r="B32" s="53"/>
      <c r="C32" s="53"/>
      <c r="D32" s="53"/>
      <c r="E32" s="53"/>
      <c r="F32" s="53"/>
      <c r="G32" s="53"/>
      <c r="H32" s="53"/>
      <c r="I32" s="53"/>
      <c r="J32" s="53"/>
    </row>
    <row r="33" spans="2:10" x14ac:dyDescent="0.25">
      <c r="B33" s="53"/>
      <c r="C33" s="53"/>
      <c r="D33" s="53"/>
      <c r="E33" s="53"/>
      <c r="F33" s="53"/>
      <c r="G33" s="53"/>
      <c r="H33" s="53"/>
      <c r="I33" s="53"/>
      <c r="J33" s="53"/>
    </row>
    <row r="34" spans="2:10" x14ac:dyDescent="0.25">
      <c r="B34" s="53"/>
      <c r="C34" s="53"/>
      <c r="D34" s="53"/>
      <c r="E34" s="53"/>
      <c r="F34" s="53"/>
      <c r="G34" s="53"/>
      <c r="H34" s="53"/>
      <c r="I34" s="53"/>
      <c r="J34" s="53"/>
    </row>
    <row r="35" spans="2:10" x14ac:dyDescent="0.25">
      <c r="B35" s="53"/>
      <c r="C35" s="53"/>
      <c r="D35" s="53"/>
      <c r="E35" s="53"/>
      <c r="F35" s="53"/>
      <c r="G35" s="53"/>
      <c r="H35" s="53"/>
      <c r="I35" s="53"/>
      <c r="J35" s="53"/>
    </row>
    <row r="36" spans="2:10" x14ac:dyDescent="0.25">
      <c r="B36" s="53"/>
      <c r="C36" s="53"/>
      <c r="D36" s="53"/>
      <c r="E36" s="53"/>
      <c r="F36" s="53"/>
      <c r="G36" s="53"/>
      <c r="H36" s="53"/>
      <c r="I36" s="53"/>
      <c r="J36" s="53"/>
    </row>
    <row r="37" spans="2:10" x14ac:dyDescent="0.25">
      <c r="B37" s="53"/>
      <c r="C37" s="53"/>
      <c r="D37" s="53"/>
      <c r="E37" s="53"/>
      <c r="F37" s="53"/>
      <c r="G37" s="53"/>
      <c r="H37" s="53"/>
      <c r="I37" s="53"/>
      <c r="J37" s="53"/>
    </row>
    <row r="38" spans="2:10" x14ac:dyDescent="0.25">
      <c r="B38" s="53"/>
      <c r="C38" s="53"/>
      <c r="D38" s="53"/>
      <c r="E38" s="53"/>
      <c r="F38" s="53"/>
      <c r="G38" s="53"/>
      <c r="H38" s="53"/>
      <c r="I38" s="53"/>
      <c r="J38" s="53"/>
    </row>
    <row r="39" spans="2:10" x14ac:dyDescent="0.25">
      <c r="B39" s="53"/>
      <c r="C39" s="53"/>
      <c r="D39" s="53"/>
      <c r="E39" s="53"/>
      <c r="F39" s="53"/>
      <c r="G39" s="53"/>
      <c r="H39" s="53"/>
      <c r="I39" s="53"/>
      <c r="J39" s="53"/>
    </row>
    <row r="40" spans="2:10" x14ac:dyDescent="0.25">
      <c r="B40" s="53"/>
      <c r="C40" s="53"/>
      <c r="D40" s="53"/>
      <c r="E40" s="53"/>
      <c r="F40" s="53"/>
      <c r="G40" s="53"/>
      <c r="H40" s="53"/>
      <c r="I40" s="53"/>
      <c r="J40" s="53"/>
    </row>
    <row r="41" spans="2:10" x14ac:dyDescent="0.25">
      <c r="B41" s="53"/>
      <c r="C41" s="53"/>
      <c r="D41" s="53"/>
      <c r="E41" s="53"/>
      <c r="F41" s="53"/>
      <c r="G41" s="53"/>
      <c r="H41" s="53"/>
      <c r="I41" s="53"/>
      <c r="J41" s="53"/>
    </row>
    <row r="42" spans="2:10" x14ac:dyDescent="0.25">
      <c r="B42" s="53"/>
      <c r="C42" s="53"/>
      <c r="D42" s="53"/>
      <c r="E42" s="53"/>
      <c r="F42" s="53"/>
      <c r="G42" s="53"/>
      <c r="H42" s="53"/>
      <c r="I42" s="53"/>
      <c r="J42" s="53"/>
    </row>
    <row r="43" spans="2:10" x14ac:dyDescent="0.25">
      <c r="B43" s="53"/>
      <c r="C43" s="53"/>
      <c r="D43" s="53"/>
      <c r="E43" s="53"/>
      <c r="F43" s="53"/>
      <c r="G43" s="53"/>
      <c r="H43" s="53"/>
      <c r="I43" s="53"/>
      <c r="J43" s="53"/>
    </row>
    <row r="44" spans="2:10" x14ac:dyDescent="0.25">
      <c r="B44" s="53"/>
      <c r="C44" s="53"/>
      <c r="D44" s="53"/>
      <c r="E44" s="53"/>
      <c r="F44" s="53"/>
      <c r="G44" s="53"/>
      <c r="H44" s="53"/>
      <c r="I44" s="53"/>
      <c r="J44" s="53"/>
    </row>
    <row r="45" spans="2:10" x14ac:dyDescent="0.25">
      <c r="B45" s="53"/>
      <c r="C45" s="53"/>
      <c r="D45" s="53"/>
      <c r="E45" s="53"/>
      <c r="F45" s="53"/>
      <c r="G45" s="53"/>
      <c r="H45" s="53"/>
      <c r="I45" s="53"/>
      <c r="J45" s="53"/>
    </row>
    <row r="46" spans="2:10" x14ac:dyDescent="0.25">
      <c r="B46" s="53"/>
      <c r="C46" s="53"/>
      <c r="D46" s="53"/>
      <c r="E46" s="53"/>
      <c r="F46" s="53"/>
      <c r="G46" s="53"/>
      <c r="H46" s="53"/>
      <c r="I46" s="53"/>
      <c r="J46" s="53"/>
    </row>
    <row r="47" spans="2:10" x14ac:dyDescent="0.25">
      <c r="B47" s="53"/>
      <c r="C47" s="53"/>
      <c r="D47" s="53"/>
      <c r="E47" s="53"/>
      <c r="F47" s="53"/>
      <c r="G47" s="53"/>
      <c r="H47" s="53"/>
      <c r="I47" s="53"/>
      <c r="J47" s="53"/>
    </row>
    <row r="48" spans="2:10" x14ac:dyDescent="0.25">
      <c r="B48" s="53"/>
      <c r="C48" s="53"/>
      <c r="D48" s="53"/>
      <c r="E48" s="53"/>
      <c r="F48" s="53"/>
      <c r="G48" s="53"/>
      <c r="H48" s="53"/>
      <c r="I48" s="53"/>
      <c r="J48" s="53"/>
    </row>
    <row r="49" spans="2:10" x14ac:dyDescent="0.25">
      <c r="B49" s="53"/>
      <c r="C49" s="53"/>
      <c r="D49" s="53"/>
      <c r="E49" s="53"/>
      <c r="F49" s="53"/>
      <c r="G49" s="53"/>
      <c r="H49" s="53"/>
      <c r="I49" s="53"/>
      <c r="J49" s="53"/>
    </row>
    <row r="50" spans="2:10" x14ac:dyDescent="0.25">
      <c r="B50" s="53"/>
      <c r="C50" s="53"/>
      <c r="D50" s="53"/>
      <c r="E50" s="53"/>
      <c r="F50" s="53"/>
      <c r="G50" s="53"/>
      <c r="H50" s="53"/>
      <c r="I50" s="53"/>
      <c r="J50" s="53"/>
    </row>
    <row r="51" spans="2:10" x14ac:dyDescent="0.25">
      <c r="B51" s="53"/>
      <c r="C51" s="53"/>
      <c r="D51" s="53"/>
      <c r="E51" s="53"/>
      <c r="F51" s="53"/>
      <c r="G51" s="53"/>
      <c r="H51" s="53"/>
      <c r="I51" s="53"/>
      <c r="J51" s="53"/>
    </row>
    <row r="52" spans="2:10" x14ac:dyDescent="0.25">
      <c r="B52" s="53"/>
      <c r="C52" s="53"/>
      <c r="D52" s="53"/>
      <c r="E52" s="53"/>
      <c r="F52" s="53"/>
      <c r="G52" s="53"/>
      <c r="H52" s="53"/>
      <c r="I52" s="53"/>
      <c r="J52" s="53"/>
    </row>
    <row r="53" spans="2:10" x14ac:dyDescent="0.25">
      <c r="B53" s="53"/>
      <c r="C53" s="53"/>
      <c r="D53" s="53"/>
      <c r="E53" s="53"/>
      <c r="F53" s="53"/>
      <c r="G53" s="53"/>
      <c r="H53" s="53"/>
      <c r="I53" s="53"/>
      <c r="J53" s="53"/>
    </row>
    <row r="54" spans="2:10" x14ac:dyDescent="0.25">
      <c r="B54" s="53"/>
      <c r="C54" s="53"/>
      <c r="D54" s="53"/>
      <c r="E54" s="53"/>
      <c r="F54" s="53"/>
      <c r="G54" s="53"/>
      <c r="H54" s="53"/>
      <c r="I54" s="53"/>
      <c r="J54" s="53"/>
    </row>
    <row r="55" spans="2:10" x14ac:dyDescent="0.25">
      <c r="B55" s="53"/>
      <c r="C55" s="53"/>
      <c r="D55" s="53"/>
      <c r="E55" s="53"/>
      <c r="F55" s="53"/>
      <c r="G55" s="53"/>
      <c r="H55" s="53"/>
      <c r="I55" s="53"/>
      <c r="J55" s="53"/>
    </row>
    <row r="56" spans="2:10" x14ac:dyDescent="0.25">
      <c r="B56" s="53"/>
      <c r="C56" s="53"/>
      <c r="D56" s="53"/>
      <c r="E56" s="53"/>
      <c r="F56" s="53"/>
      <c r="G56" s="53"/>
      <c r="H56" s="53"/>
      <c r="I56" s="53"/>
      <c r="J56" s="53"/>
    </row>
    <row r="57" spans="2:10" x14ac:dyDescent="0.25">
      <c r="B57" s="53"/>
      <c r="C57" s="53"/>
      <c r="D57" s="53"/>
      <c r="E57" s="53"/>
      <c r="F57" s="53"/>
      <c r="G57" s="53"/>
      <c r="H57" s="53"/>
      <c r="I57" s="53"/>
      <c r="J57" s="53"/>
    </row>
    <row r="58" spans="2:10" x14ac:dyDescent="0.25">
      <c r="B58" s="53"/>
      <c r="C58" s="53"/>
      <c r="D58" s="53"/>
      <c r="E58" s="53"/>
      <c r="F58" s="53"/>
      <c r="G58" s="53"/>
      <c r="H58" s="53"/>
      <c r="I58" s="53"/>
      <c r="J58" s="53"/>
    </row>
    <row r="59" spans="2:10" x14ac:dyDescent="0.25">
      <c r="B59" s="53"/>
      <c r="C59" s="53"/>
      <c r="D59" s="53"/>
      <c r="E59" s="53"/>
      <c r="F59" s="53"/>
      <c r="G59" s="53"/>
      <c r="H59" s="53"/>
      <c r="I59" s="53"/>
      <c r="J59" s="53"/>
    </row>
    <row r="60" spans="2:10" x14ac:dyDescent="0.25">
      <c r="B60" s="53"/>
      <c r="C60" s="53"/>
      <c r="D60" s="53"/>
      <c r="E60" s="53"/>
      <c r="F60" s="53"/>
      <c r="G60" s="53"/>
      <c r="H60" s="53"/>
      <c r="I60" s="53"/>
      <c r="J60" s="53"/>
    </row>
    <row r="61" spans="2:10" x14ac:dyDescent="0.25">
      <c r="B61" s="53"/>
      <c r="C61" s="53"/>
      <c r="D61" s="53"/>
      <c r="E61" s="53"/>
      <c r="F61" s="53"/>
      <c r="G61" s="53"/>
      <c r="H61" s="53"/>
      <c r="I61" s="53"/>
      <c r="J61" s="53"/>
    </row>
    <row r="62" spans="2:10" x14ac:dyDescent="0.25">
      <c r="B62" s="53"/>
      <c r="C62" s="53"/>
      <c r="D62" s="53"/>
      <c r="E62" s="53"/>
      <c r="F62" s="53"/>
      <c r="G62" s="53"/>
      <c r="H62" s="53"/>
      <c r="I62" s="53"/>
      <c r="J62" s="53"/>
    </row>
    <row r="63" spans="2:10" x14ac:dyDescent="0.25">
      <c r="B63" s="53"/>
      <c r="C63" s="53"/>
      <c r="D63" s="53"/>
      <c r="E63" s="53"/>
      <c r="F63" s="53"/>
      <c r="G63" s="53"/>
      <c r="H63" s="53"/>
      <c r="I63" s="53"/>
      <c r="J63" s="53"/>
    </row>
    <row r="64" spans="2:10" x14ac:dyDescent="0.25">
      <c r="B64" s="53"/>
      <c r="C64" s="53"/>
      <c r="D64" s="53"/>
      <c r="E64" s="53"/>
      <c r="F64" s="53"/>
      <c r="G64" s="53"/>
      <c r="H64" s="53"/>
      <c r="I64" s="53"/>
      <c r="J64" s="53"/>
    </row>
    <row r="65" spans="2:10" x14ac:dyDescent="0.25">
      <c r="B65" s="53"/>
      <c r="C65" s="53"/>
      <c r="D65" s="53"/>
      <c r="E65" s="53"/>
      <c r="F65" s="53"/>
      <c r="G65" s="53"/>
      <c r="H65" s="53"/>
      <c r="I65" s="53"/>
      <c r="J65" s="53"/>
    </row>
    <row r="66" spans="2:10" x14ac:dyDescent="0.25">
      <c r="B66" s="53"/>
      <c r="C66" s="53"/>
      <c r="D66" s="53"/>
      <c r="E66" s="53"/>
      <c r="F66" s="53"/>
      <c r="G66" s="53"/>
      <c r="H66" s="53"/>
      <c r="I66" s="53"/>
      <c r="J66" s="53"/>
    </row>
    <row r="67" spans="2:10" x14ac:dyDescent="0.25">
      <c r="B67" s="53"/>
      <c r="C67" s="53"/>
      <c r="D67" s="53"/>
      <c r="E67" s="53"/>
      <c r="F67" s="53"/>
      <c r="G67" s="53"/>
      <c r="H67" s="53"/>
      <c r="I67" s="53"/>
      <c r="J67" s="53"/>
    </row>
    <row r="68" spans="2:10" x14ac:dyDescent="0.25">
      <c r="B68" s="53"/>
      <c r="C68" s="53"/>
      <c r="D68" s="53"/>
      <c r="E68" s="53"/>
      <c r="F68" s="53"/>
      <c r="G68" s="53"/>
      <c r="H68" s="53"/>
      <c r="I68" s="53"/>
      <c r="J68" s="53"/>
    </row>
    <row r="69" spans="2:10" x14ac:dyDescent="0.25">
      <c r="B69" s="53"/>
      <c r="C69" s="53"/>
      <c r="D69" s="53"/>
      <c r="E69" s="53"/>
      <c r="F69" s="53"/>
      <c r="G69" s="53"/>
      <c r="H69" s="53"/>
      <c r="I69" s="53"/>
      <c r="J69" s="53"/>
    </row>
    <row r="70" spans="2:10" x14ac:dyDescent="0.25">
      <c r="B70" s="53"/>
      <c r="C70" s="53"/>
      <c r="D70" s="53"/>
      <c r="E70" s="53"/>
      <c r="F70" s="53"/>
      <c r="G70" s="53"/>
      <c r="H70" s="53"/>
      <c r="I70" s="53"/>
      <c r="J70" s="53"/>
    </row>
    <row r="71" spans="2:10" x14ac:dyDescent="0.25">
      <c r="B71" s="53"/>
      <c r="C71" s="53"/>
      <c r="D71" s="53"/>
      <c r="E71" s="53"/>
      <c r="F71" s="53"/>
      <c r="G71" s="53"/>
      <c r="H71" s="53"/>
      <c r="I71" s="53"/>
      <c r="J71" s="53"/>
    </row>
    <row r="72" spans="2:10" x14ac:dyDescent="0.25">
      <c r="B72" s="53"/>
      <c r="C72" s="53"/>
      <c r="D72" s="53"/>
      <c r="E72" s="53"/>
      <c r="F72" s="53"/>
      <c r="G72" s="53"/>
      <c r="H72" s="53"/>
      <c r="I72" s="53"/>
      <c r="J72" s="53"/>
    </row>
    <row r="73" spans="2:10" x14ac:dyDescent="0.25">
      <c r="B73" s="53"/>
      <c r="C73" s="53"/>
      <c r="D73" s="53"/>
      <c r="E73" s="53"/>
      <c r="F73" s="53"/>
      <c r="G73" s="53"/>
      <c r="H73" s="53"/>
      <c r="I73" s="53"/>
      <c r="J73" s="53"/>
    </row>
    <row r="74" spans="2:10" x14ac:dyDescent="0.25">
      <c r="B74" s="53"/>
      <c r="C74" s="53"/>
      <c r="D74" s="53"/>
      <c r="E74" s="53"/>
      <c r="F74" s="53"/>
      <c r="G74" s="53"/>
      <c r="H74" s="53"/>
      <c r="I74" s="53"/>
      <c r="J74" s="53"/>
    </row>
    <row r="75" spans="2:10" x14ac:dyDescent="0.25">
      <c r="B75" s="53"/>
      <c r="C75" s="53"/>
      <c r="D75" s="53"/>
      <c r="E75" s="53"/>
      <c r="F75" s="53"/>
      <c r="G75" s="53"/>
      <c r="H75" s="53"/>
      <c r="I75" s="53"/>
      <c r="J75" s="53"/>
    </row>
    <row r="76" spans="2:10" x14ac:dyDescent="0.25">
      <c r="B76" s="53"/>
      <c r="C76" s="53"/>
      <c r="D76" s="53"/>
      <c r="E76" s="53"/>
      <c r="F76" s="53"/>
      <c r="G76" s="53"/>
      <c r="H76" s="53"/>
      <c r="I76" s="53"/>
      <c r="J76" s="53"/>
    </row>
    <row r="77" spans="2:10" x14ac:dyDescent="0.25">
      <c r="B77" s="53"/>
      <c r="C77" s="53"/>
      <c r="D77" s="53"/>
      <c r="E77" s="53"/>
      <c r="F77" s="53"/>
      <c r="G77" s="53"/>
      <c r="H77" s="53"/>
      <c r="I77" s="53"/>
      <c r="J77" s="53"/>
    </row>
    <row r="78" spans="2:10" x14ac:dyDescent="0.25">
      <c r="B78" s="53"/>
      <c r="C78" s="53"/>
      <c r="D78" s="53"/>
      <c r="E78" s="53"/>
      <c r="F78" s="53"/>
      <c r="G78" s="53"/>
      <c r="H78" s="53"/>
      <c r="I78" s="53"/>
      <c r="J78" s="53"/>
    </row>
    <row r="79" spans="2:10" x14ac:dyDescent="0.25">
      <c r="B79" s="53"/>
      <c r="C79" s="53"/>
      <c r="D79" s="53"/>
      <c r="E79" s="53"/>
      <c r="F79" s="53"/>
      <c r="G79" s="53"/>
      <c r="H79" s="53"/>
      <c r="I79" s="53"/>
      <c r="J79" s="53"/>
    </row>
    <row r="80" spans="2:10" x14ac:dyDescent="0.25">
      <c r="B80" s="53"/>
      <c r="C80" s="53"/>
      <c r="D80" s="53"/>
      <c r="E80" s="53"/>
      <c r="F80" s="53"/>
      <c r="G80" s="53"/>
      <c r="H80" s="53"/>
      <c r="I80" s="53"/>
      <c r="J80" s="53"/>
    </row>
    <row r="81" spans="2:10" x14ac:dyDescent="0.25">
      <c r="B81" s="53"/>
      <c r="C81" s="53"/>
      <c r="D81" s="53"/>
      <c r="E81" s="53"/>
      <c r="F81" s="53"/>
      <c r="G81" s="53"/>
      <c r="H81" s="53"/>
      <c r="I81" s="53"/>
      <c r="J81" s="53"/>
    </row>
    <row r="82" spans="2:10" x14ac:dyDescent="0.25">
      <c r="B82" s="53"/>
      <c r="C82" s="53"/>
      <c r="D82" s="53"/>
      <c r="E82" s="53"/>
      <c r="F82" s="53"/>
      <c r="G82" s="53"/>
      <c r="H82" s="53"/>
      <c r="I82" s="53"/>
      <c r="J82" s="53"/>
    </row>
    <row r="83" spans="2:10" x14ac:dyDescent="0.25">
      <c r="B83" s="53"/>
      <c r="C83" s="53"/>
      <c r="D83" s="53"/>
      <c r="E83" s="53"/>
      <c r="F83" s="53"/>
      <c r="G83" s="53"/>
      <c r="H83" s="53"/>
      <c r="I83" s="53"/>
      <c r="J83" s="53"/>
    </row>
    <row r="84" spans="2:10" x14ac:dyDescent="0.25">
      <c r="B84" s="53"/>
      <c r="C84" s="53"/>
      <c r="D84" s="53"/>
      <c r="E84" s="53"/>
      <c r="F84" s="53"/>
      <c r="G84" s="53"/>
      <c r="H84" s="53"/>
      <c r="I84" s="53"/>
      <c r="J84" s="53"/>
    </row>
    <row r="85" spans="2:10" x14ac:dyDescent="0.25">
      <c r="B85" s="53"/>
      <c r="C85" s="53"/>
      <c r="D85" s="53"/>
      <c r="E85" s="53"/>
      <c r="F85" s="53"/>
      <c r="G85" s="53"/>
      <c r="H85" s="53"/>
      <c r="I85" s="53"/>
      <c r="J85" s="53"/>
    </row>
    <row r="86" spans="2:10" x14ac:dyDescent="0.25">
      <c r="B86" s="53"/>
      <c r="C86" s="53"/>
      <c r="D86" s="53"/>
      <c r="E86" s="53"/>
      <c r="F86" s="53"/>
      <c r="G86" s="53"/>
      <c r="H86" s="53"/>
      <c r="I86" s="53"/>
      <c r="J86" s="53"/>
    </row>
    <row r="87" spans="2:10" x14ac:dyDescent="0.25">
      <c r="B87" s="53"/>
      <c r="C87" s="53"/>
      <c r="D87" s="53"/>
      <c r="E87" s="53"/>
      <c r="F87" s="53"/>
      <c r="G87" s="53"/>
      <c r="H87" s="53"/>
      <c r="I87" s="53"/>
      <c r="J87" s="53"/>
    </row>
    <row r="88" spans="2:10" x14ac:dyDescent="0.25">
      <c r="B88" s="53"/>
      <c r="C88" s="53"/>
      <c r="D88" s="53"/>
      <c r="E88" s="53"/>
      <c r="F88" s="53"/>
      <c r="G88" s="53"/>
      <c r="H88" s="53"/>
      <c r="I88" s="53"/>
      <c r="J88" s="53"/>
    </row>
    <row r="89" spans="2:10" x14ac:dyDescent="0.25">
      <c r="B89" s="53"/>
      <c r="C89" s="53"/>
      <c r="D89" s="53"/>
      <c r="E89" s="53"/>
      <c r="F89" s="53"/>
      <c r="G89" s="53"/>
      <c r="H89" s="53"/>
      <c r="I89" s="53"/>
      <c r="J89" s="53"/>
    </row>
    <row r="90" spans="2:10" x14ac:dyDescent="0.25">
      <c r="B90" s="53"/>
      <c r="C90" s="53"/>
      <c r="D90" s="53"/>
      <c r="E90" s="53"/>
      <c r="F90" s="53"/>
      <c r="G90" s="53"/>
      <c r="H90" s="53"/>
      <c r="I90" s="53"/>
      <c r="J90" s="53"/>
    </row>
    <row r="91" spans="2:10" x14ac:dyDescent="0.25">
      <c r="B91" s="53"/>
      <c r="C91" s="53"/>
      <c r="D91" s="53"/>
      <c r="E91" s="53"/>
      <c r="F91" s="53"/>
      <c r="G91" s="53"/>
      <c r="H91" s="53"/>
      <c r="I91" s="53"/>
      <c r="J91" s="53"/>
    </row>
    <row r="92" spans="2:10" x14ac:dyDescent="0.25">
      <c r="B92" s="53"/>
      <c r="C92" s="53"/>
      <c r="D92" s="53"/>
      <c r="E92" s="53"/>
      <c r="F92" s="53"/>
      <c r="G92" s="53"/>
      <c r="H92" s="53"/>
      <c r="I92" s="53"/>
      <c r="J92" s="53"/>
    </row>
    <row r="93" spans="2:10" x14ac:dyDescent="0.25">
      <c r="B93" s="53"/>
      <c r="C93" s="53"/>
      <c r="D93" s="53"/>
      <c r="E93" s="53"/>
      <c r="F93" s="53"/>
      <c r="G93" s="53"/>
      <c r="H93" s="53"/>
      <c r="I93" s="53"/>
      <c r="J93" s="53"/>
    </row>
    <row r="94" spans="2:10" x14ac:dyDescent="0.25">
      <c r="B94" s="53"/>
      <c r="C94" s="53"/>
      <c r="D94" s="53"/>
      <c r="E94" s="53"/>
      <c r="F94" s="53"/>
      <c r="G94" s="53"/>
      <c r="H94" s="53"/>
      <c r="I94" s="53"/>
      <c r="J94" s="53"/>
    </row>
    <row r="95" spans="2:10" x14ac:dyDescent="0.25">
      <c r="B95" s="53"/>
      <c r="C95" s="53"/>
      <c r="D95" s="53"/>
      <c r="E95" s="53"/>
      <c r="F95" s="53"/>
      <c r="G95" s="53"/>
      <c r="H95" s="53"/>
      <c r="I95" s="53"/>
      <c r="J95" s="53"/>
    </row>
  </sheetData>
  <mergeCells count="1">
    <mergeCell ref="H1:I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J89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5</v>
      </c>
      <c r="B1" s="36" t="s">
        <v>12</v>
      </c>
      <c r="C1" s="22"/>
      <c r="D1" s="22"/>
      <c r="E1" s="22"/>
      <c r="F1" s="22"/>
      <c r="G1" s="22"/>
      <c r="H1" s="230" t="s">
        <v>24</v>
      </c>
      <c r="I1" s="23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53"/>
    </row>
    <row r="4" spans="1:10" x14ac:dyDescent="0.25">
      <c r="A4" s="9">
        <f>INDEX('Point Grid'!B:B,MATCH($A$1,'Point Grid'!A:A,0))</f>
        <v>2.25</v>
      </c>
      <c r="B4" s="19"/>
      <c r="C4" s="19"/>
      <c r="D4" s="19"/>
      <c r="E4" s="19"/>
      <c r="F4" s="19"/>
      <c r="G4" s="19"/>
      <c r="H4" s="19"/>
      <c r="I4" s="20"/>
      <c r="J4" s="53"/>
    </row>
    <row r="5" spans="1:10" x14ac:dyDescent="0.25">
      <c r="A5" s="24"/>
      <c r="B5" s="19"/>
      <c r="C5" s="19"/>
      <c r="D5" s="19"/>
      <c r="E5" s="19"/>
      <c r="F5" s="19"/>
      <c r="G5" s="19"/>
      <c r="H5" s="19"/>
      <c r="I5" s="20"/>
      <c r="J5" s="53"/>
    </row>
    <row r="6" spans="1:10" x14ac:dyDescent="0.25">
      <c r="A6" s="29" t="s">
        <v>2</v>
      </c>
      <c r="B6" s="19" t="s">
        <v>61</v>
      </c>
      <c r="C6" s="19"/>
      <c r="D6" s="19"/>
      <c r="E6" s="19"/>
      <c r="F6" s="19"/>
      <c r="G6" s="19"/>
      <c r="H6" s="19"/>
      <c r="I6" s="20"/>
      <c r="J6" s="53"/>
    </row>
    <row r="7" spans="1:10" ht="15.75" thickBot="1" x14ac:dyDescent="0.3">
      <c r="A7" s="9">
        <f>INDEX('Point Grid'!$C$8:$I$35,MATCH($A$1,'Point Grid'!$A$8:$A$35,0),MATCH(A6,'Point Grid'!$C$7:$I$7,0))</f>
        <v>0.5</v>
      </c>
      <c r="B7" s="19" t="s">
        <v>62</v>
      </c>
      <c r="C7" s="19"/>
      <c r="D7" s="19"/>
      <c r="E7" s="19"/>
      <c r="F7" s="19"/>
      <c r="G7" s="19"/>
      <c r="H7" s="19"/>
      <c r="I7" s="20"/>
      <c r="J7" s="53"/>
    </row>
    <row r="8" spans="1:10" ht="15.75" thickBot="1" x14ac:dyDescent="0.3">
      <c r="A8" s="5"/>
      <c r="B8" s="19"/>
      <c r="C8" s="19"/>
      <c r="D8" s="19"/>
      <c r="E8" s="19"/>
      <c r="F8" s="19"/>
      <c r="G8" s="19"/>
      <c r="H8" s="19"/>
      <c r="I8" s="20"/>
      <c r="J8" s="53"/>
    </row>
    <row r="9" spans="1:10" x14ac:dyDescent="0.25">
      <c r="A9" s="24"/>
      <c r="B9" s="19"/>
      <c r="C9" s="19"/>
      <c r="D9" s="19"/>
      <c r="E9" s="19"/>
      <c r="F9" s="19"/>
      <c r="G9" s="19"/>
      <c r="H9" s="19"/>
      <c r="I9" s="20"/>
      <c r="J9" s="53"/>
    </row>
    <row r="10" spans="1:10" x14ac:dyDescent="0.25">
      <c r="A10" s="29" t="s">
        <v>3</v>
      </c>
      <c r="B10" s="19" t="s">
        <v>63</v>
      </c>
      <c r="C10" s="19"/>
      <c r="D10" s="19"/>
      <c r="E10" s="19"/>
      <c r="F10" s="19"/>
      <c r="G10" s="19"/>
      <c r="H10" s="19"/>
      <c r="I10" s="20"/>
      <c r="J10" s="53"/>
    </row>
    <row r="11" spans="1:10" ht="15.75" thickBot="1" x14ac:dyDescent="0.3">
      <c r="A11" s="9">
        <f>INDEX('Point Grid'!$C$8:$I$35,MATCH($A$1,'Point Grid'!$A$8:$A$35,0),MATCH(A10,'Point Grid'!$C$7:$I$7,0))</f>
        <v>0.75</v>
      </c>
      <c r="B11" s="19" t="s">
        <v>64</v>
      </c>
      <c r="C11" s="19"/>
      <c r="D11" s="19"/>
      <c r="E11" s="19"/>
      <c r="F11" s="19"/>
      <c r="G11" s="19"/>
      <c r="H11" s="19"/>
      <c r="I11" s="20"/>
      <c r="J11" s="53"/>
    </row>
    <row r="12" spans="1:10" ht="15.75" thickBot="1" x14ac:dyDescent="0.3">
      <c r="A12" s="5"/>
      <c r="B12" s="19"/>
      <c r="C12" s="19"/>
      <c r="D12" s="19"/>
      <c r="E12" s="19"/>
      <c r="F12" s="19"/>
      <c r="G12" s="19"/>
      <c r="H12" s="19"/>
      <c r="I12" s="20"/>
      <c r="J12" s="53"/>
    </row>
    <row r="13" spans="1:10" x14ac:dyDescent="0.25">
      <c r="A13" s="24"/>
      <c r="B13" s="19"/>
      <c r="C13" s="19"/>
      <c r="D13" s="19"/>
      <c r="E13" s="19"/>
      <c r="F13" s="19"/>
      <c r="G13" s="19"/>
      <c r="H13" s="19"/>
      <c r="I13" s="20"/>
      <c r="J13" s="53"/>
    </row>
    <row r="14" spans="1:10" x14ac:dyDescent="0.25">
      <c r="A14" s="29" t="s">
        <v>4</v>
      </c>
      <c r="B14" s="19" t="s">
        <v>341</v>
      </c>
      <c r="C14" s="19"/>
      <c r="D14" s="19"/>
      <c r="E14" s="19"/>
      <c r="F14" s="19"/>
      <c r="G14" s="19"/>
      <c r="H14" s="19"/>
      <c r="I14" s="20"/>
      <c r="J14" s="53"/>
    </row>
    <row r="15" spans="1:10" ht="15.75" thickBot="1" x14ac:dyDescent="0.3">
      <c r="A15" s="9">
        <f>INDEX('Point Grid'!$C$8:$I$35,MATCH($A$1,'Point Grid'!$A$8:$A$35,0),MATCH(A14,'Point Grid'!$C$7:$I$7,0))</f>
        <v>1</v>
      </c>
      <c r="B15" s="19"/>
      <c r="C15" s="19"/>
      <c r="D15" s="19"/>
      <c r="E15" s="19"/>
      <c r="F15" s="19"/>
      <c r="G15" s="19"/>
      <c r="H15" s="19"/>
      <c r="I15" s="20"/>
      <c r="J15" s="53"/>
    </row>
    <row r="16" spans="1:10" ht="15.75" thickBot="1" x14ac:dyDescent="0.3">
      <c r="A16" s="5"/>
      <c r="B16" s="19"/>
      <c r="C16" s="19"/>
      <c r="D16" s="19"/>
      <c r="E16" s="19"/>
      <c r="F16" s="19"/>
      <c r="G16" s="19"/>
      <c r="H16" s="19"/>
      <c r="I16" s="20"/>
      <c r="J16" s="53"/>
    </row>
    <row r="17" spans="1:10" x14ac:dyDescent="0.25">
      <c r="A17" s="24"/>
      <c r="B17" s="19"/>
      <c r="C17" s="19"/>
      <c r="D17" s="19"/>
      <c r="E17" s="19"/>
      <c r="F17" s="19"/>
      <c r="G17" s="19"/>
      <c r="H17" s="19"/>
      <c r="I17" s="20"/>
      <c r="J17" s="53"/>
    </row>
    <row r="18" spans="1:10" x14ac:dyDescent="0.25">
      <c r="A18" s="29"/>
      <c r="B18" s="19"/>
      <c r="C18" s="19"/>
      <c r="D18" s="19"/>
      <c r="E18" s="19"/>
      <c r="F18" s="19"/>
      <c r="G18" s="19"/>
      <c r="H18" s="19"/>
      <c r="I18" s="20"/>
      <c r="J18" s="53"/>
    </row>
    <row r="19" spans="1:10" x14ac:dyDescent="0.25">
      <c r="A19" s="9"/>
      <c r="B19" s="19"/>
      <c r="C19" s="19"/>
      <c r="D19" s="19"/>
      <c r="E19" s="19"/>
      <c r="F19" s="19"/>
      <c r="G19" s="19"/>
      <c r="H19" s="19"/>
      <c r="I19" s="20"/>
      <c r="J19" s="53"/>
    </row>
    <row r="20" spans="1:10" ht="15.75" thickBot="1" x14ac:dyDescent="0.3">
      <c r="A20" s="26"/>
      <c r="B20" s="54"/>
      <c r="C20" s="54"/>
      <c r="D20" s="54"/>
      <c r="E20" s="54"/>
      <c r="F20" s="54"/>
      <c r="G20" s="54"/>
      <c r="H20" s="54"/>
      <c r="I20" s="55"/>
      <c r="J20" s="53"/>
    </row>
    <row r="21" spans="1:10" x14ac:dyDescent="0.25">
      <c r="B21" s="53"/>
      <c r="C21" s="53"/>
      <c r="D21" s="53"/>
      <c r="E21" s="53"/>
      <c r="F21" s="53"/>
      <c r="G21" s="53"/>
      <c r="H21" s="53"/>
      <c r="I21" s="53"/>
      <c r="J21" s="53"/>
    </row>
    <row r="22" spans="1:10" x14ac:dyDescent="0.25">
      <c r="B22" s="53"/>
      <c r="C22" s="53"/>
      <c r="D22" s="53"/>
      <c r="E22" s="53"/>
      <c r="F22" s="53"/>
      <c r="G22" s="53"/>
      <c r="H22" s="53"/>
      <c r="I22" s="53"/>
      <c r="J22" s="53"/>
    </row>
    <row r="23" spans="1:10" x14ac:dyDescent="0.25">
      <c r="B23" s="53"/>
      <c r="C23" s="53"/>
      <c r="D23" s="53"/>
      <c r="E23" s="53"/>
      <c r="F23" s="53"/>
      <c r="G23" s="53"/>
      <c r="H23" s="53"/>
      <c r="I23" s="53"/>
      <c r="J23" s="53"/>
    </row>
    <row r="24" spans="1:10" x14ac:dyDescent="0.25">
      <c r="B24" s="53"/>
      <c r="C24" s="53"/>
      <c r="D24" s="53"/>
      <c r="E24" s="53"/>
      <c r="F24" s="53"/>
      <c r="G24" s="53"/>
      <c r="H24" s="53"/>
      <c r="I24" s="53"/>
      <c r="J24" s="53"/>
    </row>
    <row r="25" spans="1:10" x14ac:dyDescent="0.25">
      <c r="B25" s="53"/>
      <c r="C25" s="53"/>
      <c r="D25" s="53"/>
      <c r="E25" s="53"/>
      <c r="F25" s="53"/>
      <c r="G25" s="53"/>
      <c r="H25" s="53"/>
      <c r="I25" s="53"/>
      <c r="J25" s="53"/>
    </row>
    <row r="26" spans="1:10" x14ac:dyDescent="0.25">
      <c r="B26" s="53"/>
      <c r="C26" s="53"/>
      <c r="D26" s="53"/>
      <c r="E26" s="53"/>
      <c r="F26" s="53"/>
      <c r="G26" s="53"/>
      <c r="H26" s="53"/>
      <c r="I26" s="53"/>
      <c r="J26" s="53"/>
    </row>
    <row r="27" spans="1:10" x14ac:dyDescent="0.25">
      <c r="B27" s="53"/>
      <c r="C27" s="53"/>
      <c r="D27" s="53"/>
      <c r="E27" s="53"/>
      <c r="F27" s="53"/>
      <c r="G27" s="53"/>
      <c r="H27" s="53"/>
      <c r="I27" s="53"/>
      <c r="J27" s="53"/>
    </row>
    <row r="28" spans="1:10" x14ac:dyDescent="0.25">
      <c r="B28" s="53"/>
      <c r="C28" s="53"/>
      <c r="D28" s="53"/>
      <c r="E28" s="53"/>
      <c r="F28" s="53"/>
      <c r="G28" s="53"/>
      <c r="H28" s="53"/>
      <c r="I28" s="53"/>
      <c r="J28" s="53"/>
    </row>
    <row r="29" spans="1:10" x14ac:dyDescent="0.25">
      <c r="B29" s="53"/>
      <c r="C29" s="53"/>
      <c r="D29" s="53"/>
      <c r="E29" s="53"/>
      <c r="F29" s="53"/>
      <c r="G29" s="53"/>
      <c r="H29" s="53"/>
      <c r="I29" s="53"/>
      <c r="J29" s="53"/>
    </row>
    <row r="30" spans="1:10" x14ac:dyDescent="0.25">
      <c r="B30" s="53"/>
      <c r="C30" s="53"/>
      <c r="D30" s="53"/>
      <c r="E30" s="53"/>
      <c r="F30" s="53"/>
      <c r="G30" s="53"/>
      <c r="H30" s="53"/>
      <c r="I30" s="53"/>
      <c r="J30" s="53"/>
    </row>
    <row r="31" spans="1:10" x14ac:dyDescent="0.25">
      <c r="B31" s="53"/>
      <c r="C31" s="53"/>
      <c r="D31" s="53"/>
      <c r="E31" s="53"/>
      <c r="F31" s="53"/>
      <c r="G31" s="53"/>
      <c r="H31" s="53"/>
      <c r="I31" s="53"/>
      <c r="J31" s="53"/>
    </row>
    <row r="32" spans="1:10" x14ac:dyDescent="0.25">
      <c r="B32" s="53"/>
      <c r="C32" s="53"/>
      <c r="D32" s="53"/>
      <c r="E32" s="53"/>
      <c r="F32" s="53"/>
      <c r="G32" s="53"/>
      <c r="H32" s="53"/>
      <c r="I32" s="53"/>
      <c r="J32" s="53"/>
    </row>
    <row r="33" spans="2:10" x14ac:dyDescent="0.25">
      <c r="B33" s="53"/>
      <c r="C33" s="53"/>
      <c r="D33" s="53"/>
      <c r="E33" s="53"/>
      <c r="F33" s="53"/>
      <c r="G33" s="53"/>
      <c r="H33" s="53"/>
      <c r="I33" s="53"/>
      <c r="J33" s="53"/>
    </row>
    <row r="34" spans="2:10" x14ac:dyDescent="0.25">
      <c r="B34" s="53"/>
      <c r="C34" s="53"/>
      <c r="D34" s="53"/>
      <c r="E34" s="53"/>
      <c r="F34" s="53"/>
      <c r="G34" s="53"/>
      <c r="H34" s="53"/>
      <c r="I34" s="53"/>
      <c r="J34" s="53"/>
    </row>
    <row r="35" spans="2:10" x14ac:dyDescent="0.25">
      <c r="B35" s="53"/>
      <c r="C35" s="53"/>
      <c r="D35" s="53"/>
      <c r="E35" s="53"/>
      <c r="F35" s="53"/>
      <c r="G35" s="53"/>
      <c r="H35" s="53"/>
      <c r="I35" s="53"/>
      <c r="J35" s="53"/>
    </row>
    <row r="36" spans="2:10" x14ac:dyDescent="0.25">
      <c r="B36" s="53"/>
      <c r="C36" s="53"/>
      <c r="D36" s="53"/>
      <c r="E36" s="53"/>
      <c r="F36" s="53"/>
      <c r="G36" s="53"/>
      <c r="H36" s="53"/>
      <c r="I36" s="53"/>
      <c r="J36" s="53"/>
    </row>
    <row r="37" spans="2:10" x14ac:dyDescent="0.25">
      <c r="B37" s="53"/>
      <c r="C37" s="53"/>
      <c r="D37" s="53"/>
      <c r="E37" s="53"/>
      <c r="F37" s="53"/>
      <c r="G37" s="53"/>
      <c r="H37" s="53"/>
      <c r="I37" s="53"/>
      <c r="J37" s="53"/>
    </row>
    <row r="38" spans="2:10" x14ac:dyDescent="0.25">
      <c r="B38" s="53"/>
      <c r="C38" s="53"/>
      <c r="D38" s="53"/>
      <c r="E38" s="53"/>
      <c r="F38" s="53"/>
      <c r="G38" s="53"/>
      <c r="H38" s="53"/>
      <c r="I38" s="53"/>
      <c r="J38" s="53"/>
    </row>
    <row r="39" spans="2:10" x14ac:dyDescent="0.25">
      <c r="B39" s="53"/>
      <c r="C39" s="53"/>
      <c r="D39" s="53"/>
      <c r="E39" s="53"/>
      <c r="F39" s="53"/>
      <c r="G39" s="53"/>
      <c r="H39" s="53"/>
      <c r="I39" s="53"/>
      <c r="J39" s="53"/>
    </row>
    <row r="40" spans="2:10" x14ac:dyDescent="0.25">
      <c r="B40" s="53"/>
      <c r="C40" s="53"/>
      <c r="D40" s="53"/>
      <c r="E40" s="53"/>
      <c r="F40" s="53"/>
      <c r="G40" s="53"/>
      <c r="H40" s="53"/>
      <c r="I40" s="53"/>
      <c r="J40" s="53"/>
    </row>
    <row r="41" spans="2:10" x14ac:dyDescent="0.25">
      <c r="B41" s="53"/>
      <c r="C41" s="53"/>
      <c r="D41" s="53"/>
      <c r="E41" s="53"/>
      <c r="F41" s="53"/>
      <c r="G41" s="53"/>
      <c r="H41" s="53"/>
      <c r="I41" s="53"/>
      <c r="J41" s="53"/>
    </row>
    <row r="42" spans="2:10" x14ac:dyDescent="0.25">
      <c r="B42" s="53"/>
      <c r="C42" s="53"/>
      <c r="D42" s="53"/>
      <c r="E42" s="53"/>
      <c r="F42" s="53"/>
      <c r="G42" s="53"/>
      <c r="H42" s="53"/>
      <c r="I42" s="53"/>
      <c r="J42" s="53"/>
    </row>
    <row r="43" spans="2:10" x14ac:dyDescent="0.25">
      <c r="B43" s="53"/>
      <c r="C43" s="53"/>
      <c r="D43" s="53"/>
      <c r="E43" s="53"/>
      <c r="F43" s="53"/>
      <c r="G43" s="53"/>
      <c r="H43" s="53"/>
      <c r="I43" s="53"/>
      <c r="J43" s="53"/>
    </row>
    <row r="44" spans="2:10" x14ac:dyDescent="0.25">
      <c r="B44" s="53"/>
      <c r="C44" s="53"/>
      <c r="D44" s="53"/>
      <c r="E44" s="53"/>
      <c r="F44" s="53"/>
      <c r="G44" s="53"/>
      <c r="H44" s="53"/>
      <c r="I44" s="53"/>
      <c r="J44" s="53"/>
    </row>
    <row r="45" spans="2:10" x14ac:dyDescent="0.25">
      <c r="B45" s="53"/>
      <c r="C45" s="53"/>
      <c r="D45" s="53"/>
      <c r="E45" s="53"/>
      <c r="F45" s="53"/>
      <c r="G45" s="53"/>
      <c r="H45" s="53"/>
      <c r="I45" s="53"/>
      <c r="J45" s="53"/>
    </row>
    <row r="46" spans="2:10" x14ac:dyDescent="0.25">
      <c r="B46" s="53"/>
      <c r="C46" s="53"/>
      <c r="D46" s="53"/>
      <c r="E46" s="53"/>
      <c r="F46" s="53"/>
      <c r="G46" s="53"/>
      <c r="H46" s="53"/>
      <c r="I46" s="53"/>
      <c r="J46" s="53"/>
    </row>
    <row r="47" spans="2:10" x14ac:dyDescent="0.25">
      <c r="B47" s="53"/>
      <c r="C47" s="53"/>
      <c r="D47" s="53"/>
      <c r="E47" s="53"/>
      <c r="F47" s="53"/>
      <c r="G47" s="53"/>
      <c r="H47" s="53"/>
      <c r="I47" s="53"/>
      <c r="J47" s="53"/>
    </row>
    <row r="48" spans="2:10" x14ac:dyDescent="0.25">
      <c r="B48" s="53"/>
      <c r="C48" s="53"/>
      <c r="D48" s="53"/>
      <c r="E48" s="53"/>
      <c r="F48" s="53"/>
      <c r="G48" s="53"/>
      <c r="H48" s="53"/>
      <c r="I48" s="53"/>
      <c r="J48" s="53"/>
    </row>
    <row r="49" spans="2:10" x14ac:dyDescent="0.25">
      <c r="B49" s="53"/>
      <c r="C49" s="53"/>
      <c r="D49" s="53"/>
      <c r="E49" s="53"/>
      <c r="F49" s="53"/>
      <c r="G49" s="53"/>
      <c r="H49" s="53"/>
      <c r="I49" s="53"/>
      <c r="J49" s="53"/>
    </row>
    <row r="50" spans="2:10" x14ac:dyDescent="0.25">
      <c r="B50" s="53"/>
      <c r="C50" s="53"/>
      <c r="D50" s="53"/>
      <c r="E50" s="53"/>
      <c r="F50" s="53"/>
      <c r="G50" s="53"/>
      <c r="H50" s="53"/>
      <c r="I50" s="53"/>
      <c r="J50" s="53"/>
    </row>
    <row r="51" spans="2:10" x14ac:dyDescent="0.25">
      <c r="B51" s="53"/>
      <c r="C51" s="53"/>
      <c r="D51" s="53"/>
      <c r="E51" s="53"/>
      <c r="F51" s="53"/>
      <c r="G51" s="53"/>
      <c r="H51" s="53"/>
      <c r="I51" s="53"/>
      <c r="J51" s="53"/>
    </row>
    <row r="52" spans="2:10" x14ac:dyDescent="0.25">
      <c r="B52" s="53"/>
      <c r="C52" s="53"/>
      <c r="D52" s="53"/>
      <c r="E52" s="53"/>
      <c r="F52" s="53"/>
      <c r="G52" s="53"/>
      <c r="H52" s="53"/>
      <c r="I52" s="53"/>
      <c r="J52" s="53"/>
    </row>
    <row r="53" spans="2:10" x14ac:dyDescent="0.25">
      <c r="B53" s="53"/>
      <c r="C53" s="53"/>
      <c r="D53" s="53"/>
      <c r="E53" s="53"/>
      <c r="F53" s="53"/>
      <c r="G53" s="53"/>
      <c r="H53" s="53"/>
      <c r="I53" s="53"/>
      <c r="J53" s="53"/>
    </row>
    <row r="54" spans="2:10" x14ac:dyDescent="0.25">
      <c r="B54" s="53"/>
      <c r="C54" s="53"/>
      <c r="D54" s="53"/>
      <c r="E54" s="53"/>
      <c r="F54" s="53"/>
      <c r="G54" s="53"/>
      <c r="H54" s="53"/>
      <c r="I54" s="53"/>
      <c r="J54" s="53"/>
    </row>
    <row r="55" spans="2:10" x14ac:dyDescent="0.25">
      <c r="B55" s="53"/>
      <c r="C55" s="53"/>
      <c r="D55" s="53"/>
      <c r="E55" s="53"/>
      <c r="F55" s="53"/>
      <c r="G55" s="53"/>
      <c r="H55" s="53"/>
      <c r="I55" s="53"/>
      <c r="J55" s="53"/>
    </row>
    <row r="56" spans="2:10" x14ac:dyDescent="0.25">
      <c r="B56" s="53"/>
      <c r="C56" s="53"/>
      <c r="D56" s="53"/>
      <c r="E56" s="53"/>
      <c r="F56" s="53"/>
      <c r="G56" s="53"/>
      <c r="H56" s="53"/>
      <c r="I56" s="53"/>
      <c r="J56" s="53"/>
    </row>
    <row r="57" spans="2:10" x14ac:dyDescent="0.25">
      <c r="B57" s="53"/>
      <c r="C57" s="53"/>
      <c r="D57" s="53"/>
      <c r="E57" s="53"/>
      <c r="F57" s="53"/>
      <c r="G57" s="53"/>
      <c r="H57" s="53"/>
      <c r="I57" s="53"/>
      <c r="J57" s="53"/>
    </row>
    <row r="58" spans="2:10" x14ac:dyDescent="0.25">
      <c r="B58" s="53"/>
      <c r="C58" s="53"/>
      <c r="D58" s="53"/>
      <c r="E58" s="53"/>
      <c r="F58" s="53"/>
      <c r="G58" s="53"/>
      <c r="H58" s="53"/>
      <c r="I58" s="53"/>
      <c r="J58" s="53"/>
    </row>
    <row r="59" spans="2:10" x14ac:dyDescent="0.25">
      <c r="B59" s="53"/>
      <c r="C59" s="53"/>
      <c r="D59" s="53"/>
      <c r="E59" s="53"/>
      <c r="F59" s="53"/>
      <c r="G59" s="53"/>
      <c r="H59" s="53"/>
      <c r="I59" s="53"/>
      <c r="J59" s="53"/>
    </row>
    <row r="60" spans="2:10" x14ac:dyDescent="0.25">
      <c r="B60" s="53"/>
      <c r="C60" s="53"/>
      <c r="D60" s="53"/>
      <c r="E60" s="53"/>
      <c r="F60" s="53"/>
      <c r="G60" s="53"/>
      <c r="H60" s="53"/>
      <c r="I60" s="53"/>
      <c r="J60" s="53"/>
    </row>
    <row r="61" spans="2:10" x14ac:dyDescent="0.25">
      <c r="B61" s="53"/>
      <c r="C61" s="53"/>
      <c r="D61" s="53"/>
      <c r="E61" s="53"/>
      <c r="F61" s="53"/>
      <c r="G61" s="53"/>
      <c r="H61" s="53"/>
      <c r="I61" s="53"/>
      <c r="J61" s="53"/>
    </row>
    <row r="62" spans="2:10" x14ac:dyDescent="0.25">
      <c r="B62" s="53"/>
      <c r="C62" s="53"/>
      <c r="D62" s="53"/>
      <c r="E62" s="53"/>
      <c r="F62" s="53"/>
      <c r="G62" s="53"/>
      <c r="H62" s="53"/>
      <c r="I62" s="53"/>
      <c r="J62" s="53"/>
    </row>
    <row r="63" spans="2:10" x14ac:dyDescent="0.25">
      <c r="B63" s="53"/>
      <c r="C63" s="53"/>
      <c r="D63" s="53"/>
      <c r="E63" s="53"/>
      <c r="F63" s="53"/>
      <c r="G63" s="53"/>
      <c r="H63" s="53"/>
      <c r="I63" s="53"/>
      <c r="J63" s="53"/>
    </row>
    <row r="64" spans="2:10" x14ac:dyDescent="0.25">
      <c r="B64" s="53"/>
      <c r="C64" s="53"/>
      <c r="D64" s="53"/>
      <c r="E64" s="53"/>
      <c r="F64" s="53"/>
      <c r="G64" s="53"/>
      <c r="H64" s="53"/>
      <c r="I64" s="53"/>
      <c r="J64" s="53"/>
    </row>
    <row r="65" spans="2:10" x14ac:dyDescent="0.25">
      <c r="B65" s="53"/>
      <c r="C65" s="53"/>
      <c r="D65" s="53"/>
      <c r="E65" s="53"/>
      <c r="F65" s="53"/>
      <c r="G65" s="53"/>
      <c r="H65" s="53"/>
      <c r="I65" s="53"/>
      <c r="J65" s="53"/>
    </row>
    <row r="66" spans="2:10" x14ac:dyDescent="0.25">
      <c r="B66" s="53"/>
      <c r="C66" s="53"/>
      <c r="D66" s="53"/>
      <c r="E66" s="53"/>
      <c r="F66" s="53"/>
      <c r="G66" s="53"/>
      <c r="H66" s="53"/>
      <c r="I66" s="53"/>
      <c r="J66" s="53"/>
    </row>
    <row r="67" spans="2:10" x14ac:dyDescent="0.25">
      <c r="B67" s="53"/>
      <c r="C67" s="53"/>
      <c r="D67" s="53"/>
      <c r="E67" s="53"/>
      <c r="F67" s="53"/>
      <c r="G67" s="53"/>
      <c r="H67" s="53"/>
      <c r="I67" s="53"/>
      <c r="J67" s="53"/>
    </row>
    <row r="68" spans="2:10" x14ac:dyDescent="0.25">
      <c r="B68" s="53"/>
      <c r="C68" s="53"/>
      <c r="D68" s="53"/>
      <c r="E68" s="53"/>
      <c r="F68" s="53"/>
      <c r="G68" s="53"/>
      <c r="H68" s="53"/>
      <c r="I68" s="53"/>
      <c r="J68" s="53"/>
    </row>
    <row r="69" spans="2:10" x14ac:dyDescent="0.25">
      <c r="B69" s="53"/>
      <c r="C69" s="53"/>
      <c r="D69" s="53"/>
      <c r="E69" s="53"/>
      <c r="F69" s="53"/>
      <c r="G69" s="53"/>
      <c r="H69" s="53"/>
      <c r="I69" s="53"/>
      <c r="J69" s="53"/>
    </row>
    <row r="70" spans="2:10" x14ac:dyDescent="0.25">
      <c r="B70" s="53"/>
      <c r="C70" s="53"/>
      <c r="D70" s="53"/>
      <c r="E70" s="53"/>
      <c r="F70" s="53"/>
      <c r="G70" s="53"/>
      <c r="H70" s="53"/>
      <c r="I70" s="53"/>
      <c r="J70" s="53"/>
    </row>
    <row r="71" spans="2:10" x14ac:dyDescent="0.25">
      <c r="B71" s="53"/>
      <c r="C71" s="53"/>
      <c r="D71" s="53"/>
      <c r="E71" s="53"/>
      <c r="F71" s="53"/>
      <c r="G71" s="53"/>
      <c r="H71" s="53"/>
      <c r="I71" s="53"/>
      <c r="J71" s="53"/>
    </row>
    <row r="72" spans="2:10" x14ac:dyDescent="0.25">
      <c r="B72" s="53"/>
      <c r="C72" s="53"/>
      <c r="D72" s="53"/>
      <c r="E72" s="53"/>
      <c r="F72" s="53"/>
      <c r="G72" s="53"/>
      <c r="H72" s="53"/>
      <c r="I72" s="53"/>
      <c r="J72" s="53"/>
    </row>
    <row r="73" spans="2:10" x14ac:dyDescent="0.25">
      <c r="B73" s="53"/>
      <c r="C73" s="53"/>
      <c r="D73" s="53"/>
      <c r="E73" s="53"/>
      <c r="F73" s="53"/>
      <c r="G73" s="53"/>
      <c r="H73" s="53"/>
      <c r="I73" s="53"/>
      <c r="J73" s="53"/>
    </row>
    <row r="74" spans="2:10" x14ac:dyDescent="0.25">
      <c r="B74" s="53"/>
      <c r="C74" s="53"/>
      <c r="D74" s="53"/>
      <c r="E74" s="53"/>
      <c r="F74" s="53"/>
      <c r="G74" s="53"/>
      <c r="H74" s="53"/>
      <c r="I74" s="53"/>
      <c r="J74" s="53"/>
    </row>
    <row r="75" spans="2:10" x14ac:dyDescent="0.25">
      <c r="B75" s="53"/>
      <c r="C75" s="53"/>
      <c r="D75" s="53"/>
      <c r="E75" s="53"/>
      <c r="F75" s="53"/>
      <c r="G75" s="53"/>
      <c r="H75" s="53"/>
      <c r="I75" s="53"/>
      <c r="J75" s="53"/>
    </row>
    <row r="76" spans="2:10" x14ac:dyDescent="0.25">
      <c r="B76" s="53"/>
      <c r="C76" s="53"/>
      <c r="D76" s="53"/>
      <c r="E76" s="53"/>
      <c r="F76" s="53"/>
      <c r="G76" s="53"/>
      <c r="H76" s="53"/>
      <c r="I76" s="53"/>
      <c r="J76" s="53"/>
    </row>
    <row r="77" spans="2:10" x14ac:dyDescent="0.25">
      <c r="B77" s="53"/>
      <c r="C77" s="53"/>
      <c r="D77" s="53"/>
      <c r="E77" s="53"/>
      <c r="F77" s="53"/>
      <c r="G77" s="53"/>
      <c r="H77" s="53"/>
      <c r="I77" s="53"/>
      <c r="J77" s="53"/>
    </row>
    <row r="78" spans="2:10" x14ac:dyDescent="0.25">
      <c r="B78" s="53"/>
      <c r="C78" s="53"/>
      <c r="D78" s="53"/>
      <c r="E78" s="53"/>
      <c r="F78" s="53"/>
      <c r="G78" s="53"/>
      <c r="H78" s="53"/>
      <c r="I78" s="53"/>
      <c r="J78" s="53"/>
    </row>
    <row r="79" spans="2:10" x14ac:dyDescent="0.25">
      <c r="B79" s="53"/>
      <c r="C79" s="53"/>
      <c r="D79" s="53"/>
      <c r="E79" s="53"/>
      <c r="F79" s="53"/>
      <c r="G79" s="53"/>
      <c r="H79" s="53"/>
      <c r="I79" s="53"/>
      <c r="J79" s="53"/>
    </row>
    <row r="80" spans="2:10" x14ac:dyDescent="0.25">
      <c r="B80" s="53"/>
      <c r="C80" s="53"/>
      <c r="D80" s="53"/>
      <c r="E80" s="53"/>
      <c r="F80" s="53"/>
      <c r="G80" s="53"/>
      <c r="H80" s="53"/>
      <c r="I80" s="53"/>
      <c r="J80" s="53"/>
    </row>
    <row r="81" spans="2:10" x14ac:dyDescent="0.25">
      <c r="B81" s="53"/>
      <c r="C81" s="53"/>
      <c r="D81" s="53"/>
      <c r="E81" s="53"/>
      <c r="F81" s="53"/>
      <c r="G81" s="53"/>
      <c r="H81" s="53"/>
      <c r="I81" s="53"/>
      <c r="J81" s="53"/>
    </row>
    <row r="82" spans="2:10" x14ac:dyDescent="0.25">
      <c r="B82" s="53"/>
      <c r="C82" s="53"/>
      <c r="D82" s="53"/>
      <c r="E82" s="53"/>
      <c r="F82" s="53"/>
      <c r="G82" s="53"/>
      <c r="H82" s="53"/>
      <c r="I82" s="53"/>
      <c r="J82" s="53"/>
    </row>
    <row r="83" spans="2:10" x14ac:dyDescent="0.25">
      <c r="B83" s="53"/>
      <c r="C83" s="53"/>
      <c r="D83" s="53"/>
      <c r="E83" s="53"/>
      <c r="F83" s="53"/>
      <c r="G83" s="53"/>
      <c r="H83" s="53"/>
      <c r="I83" s="53"/>
      <c r="J83" s="53"/>
    </row>
    <row r="84" spans="2:10" x14ac:dyDescent="0.25">
      <c r="B84" s="53"/>
      <c r="C84" s="53"/>
      <c r="D84" s="53"/>
      <c r="E84" s="53"/>
      <c r="F84" s="53"/>
      <c r="G84" s="53"/>
      <c r="H84" s="53"/>
      <c r="I84" s="53"/>
      <c r="J84" s="53"/>
    </row>
    <row r="85" spans="2:10" x14ac:dyDescent="0.25">
      <c r="B85" s="53"/>
      <c r="C85" s="53"/>
      <c r="D85" s="53"/>
      <c r="E85" s="53"/>
      <c r="F85" s="53"/>
      <c r="G85" s="53"/>
      <c r="H85" s="53"/>
      <c r="I85" s="53"/>
      <c r="J85" s="53"/>
    </row>
    <row r="86" spans="2:10" x14ac:dyDescent="0.25">
      <c r="B86" s="53"/>
      <c r="C86" s="53"/>
      <c r="D86" s="53"/>
      <c r="E86" s="53"/>
      <c r="F86" s="53"/>
      <c r="G86" s="53"/>
      <c r="H86" s="53"/>
      <c r="I86" s="53"/>
      <c r="J86" s="53"/>
    </row>
    <row r="87" spans="2:10" x14ac:dyDescent="0.25">
      <c r="B87" s="53"/>
      <c r="C87" s="53"/>
      <c r="D87" s="53"/>
      <c r="E87" s="53"/>
      <c r="F87" s="53"/>
      <c r="G87" s="53"/>
      <c r="H87" s="53"/>
      <c r="I87" s="53"/>
      <c r="J87" s="53"/>
    </row>
    <row r="88" spans="2:10" x14ac:dyDescent="0.25">
      <c r="B88" s="53"/>
      <c r="C88" s="53"/>
      <c r="D88" s="53"/>
      <c r="E88" s="53"/>
      <c r="F88" s="53"/>
      <c r="G88" s="53"/>
      <c r="H88" s="53"/>
      <c r="I88" s="53"/>
      <c r="J88" s="53"/>
    </row>
    <row r="89" spans="2:10" x14ac:dyDescent="0.25">
      <c r="B89" s="53"/>
      <c r="C89" s="53"/>
      <c r="D89" s="53"/>
      <c r="E89" s="53"/>
      <c r="F89" s="53"/>
      <c r="G89" s="53"/>
      <c r="H89" s="53"/>
      <c r="I89" s="53"/>
      <c r="J89" s="53"/>
    </row>
  </sheetData>
  <mergeCells count="1">
    <mergeCell ref="H1:I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J89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6</v>
      </c>
      <c r="B1" s="36" t="s">
        <v>12</v>
      </c>
      <c r="C1" s="22"/>
      <c r="D1" s="22"/>
      <c r="E1" s="22"/>
      <c r="F1" s="22"/>
      <c r="G1" s="22"/>
      <c r="H1" s="230" t="s">
        <v>24</v>
      </c>
      <c r="I1" s="23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53"/>
    </row>
    <row r="4" spans="1:10" x14ac:dyDescent="0.25">
      <c r="A4" s="9">
        <f>INDEX('Point Grid'!B:B,MATCH($A$1,'Point Grid'!A:A,0))</f>
        <v>1.75</v>
      </c>
      <c r="B4" s="19"/>
      <c r="C4" s="19"/>
      <c r="D4" s="19"/>
      <c r="E4" s="19"/>
      <c r="F4" s="19"/>
      <c r="G4" s="19"/>
      <c r="H4" s="19"/>
      <c r="I4" s="20"/>
      <c r="J4" s="53"/>
    </row>
    <row r="5" spans="1:10" x14ac:dyDescent="0.25">
      <c r="A5" s="24"/>
      <c r="B5" s="19"/>
      <c r="C5" s="19"/>
      <c r="D5" s="19"/>
      <c r="E5" s="19"/>
      <c r="F5" s="19"/>
      <c r="G5" s="19"/>
      <c r="H5" s="19"/>
      <c r="I5" s="20"/>
      <c r="J5" s="53"/>
    </row>
    <row r="6" spans="1:10" x14ac:dyDescent="0.25">
      <c r="A6" s="29" t="s">
        <v>2</v>
      </c>
      <c r="B6" s="19" t="s">
        <v>51</v>
      </c>
      <c r="C6" s="19"/>
      <c r="D6" s="19"/>
      <c r="E6" s="19"/>
      <c r="F6" s="19"/>
      <c r="G6" s="19"/>
      <c r="H6" s="19"/>
      <c r="I6" s="20"/>
      <c r="J6" s="53"/>
    </row>
    <row r="7" spans="1:10" ht="15.75" thickBot="1" x14ac:dyDescent="0.3">
      <c r="A7" s="9">
        <f>INDEX('Point Grid'!$C$8:$I$35,MATCH($A$1,'Point Grid'!$A$8:$A$35,0),MATCH(A6,'Point Grid'!$C$7:$I$7,0))</f>
        <v>1</v>
      </c>
      <c r="B7" s="19" t="s">
        <v>52</v>
      </c>
      <c r="C7" s="19"/>
      <c r="D7" s="19"/>
      <c r="E7" s="19"/>
      <c r="F7" s="19"/>
      <c r="G7" s="19"/>
      <c r="H7" s="19"/>
      <c r="I7" s="20"/>
      <c r="J7" s="53"/>
    </row>
    <row r="8" spans="1:10" ht="15.75" thickBot="1" x14ac:dyDescent="0.3">
      <c r="A8" s="5"/>
      <c r="B8" s="19" t="s">
        <v>53</v>
      </c>
      <c r="C8" s="19"/>
      <c r="D8" s="19"/>
      <c r="E8" s="19"/>
      <c r="F8" s="19"/>
      <c r="G8" s="19"/>
      <c r="H8" s="19"/>
      <c r="I8" s="20"/>
      <c r="J8" s="53"/>
    </row>
    <row r="9" spans="1:10" x14ac:dyDescent="0.25">
      <c r="A9" s="24"/>
      <c r="B9" s="56" t="s">
        <v>54</v>
      </c>
      <c r="C9" s="56"/>
      <c r="D9" s="56"/>
      <c r="E9" s="56"/>
      <c r="F9" s="56"/>
      <c r="G9" s="56"/>
      <c r="H9" s="56"/>
      <c r="I9" s="20"/>
      <c r="J9" s="53"/>
    </row>
    <row r="10" spans="1:10" x14ac:dyDescent="0.25">
      <c r="A10" s="32"/>
      <c r="B10" s="19" t="s">
        <v>58</v>
      </c>
      <c r="C10" s="19"/>
      <c r="D10" s="19"/>
      <c r="E10" s="19"/>
      <c r="F10" s="19"/>
      <c r="G10" s="19"/>
      <c r="H10" s="19"/>
      <c r="I10" s="20"/>
      <c r="J10" s="53"/>
    </row>
    <row r="11" spans="1:10" x14ac:dyDescent="0.25">
      <c r="A11" s="32"/>
      <c r="B11" s="19" t="s">
        <v>59</v>
      </c>
      <c r="C11" s="19"/>
      <c r="D11" s="19"/>
      <c r="E11" s="19"/>
      <c r="F11" s="19"/>
      <c r="G11" s="19"/>
      <c r="H11" s="19"/>
      <c r="I11" s="20"/>
      <c r="J11" s="53"/>
    </row>
    <row r="12" spans="1:10" x14ac:dyDescent="0.25">
      <c r="A12" s="32"/>
      <c r="B12" s="19" t="s">
        <v>60</v>
      </c>
      <c r="C12" s="19"/>
      <c r="D12" s="19"/>
      <c r="E12" s="19"/>
      <c r="F12" s="19"/>
      <c r="G12" s="19"/>
      <c r="H12" s="19"/>
      <c r="I12" s="20"/>
      <c r="J12" s="53"/>
    </row>
    <row r="13" spans="1:10" x14ac:dyDescent="0.25">
      <c r="A13" s="24"/>
      <c r="B13" s="56"/>
      <c r="C13" s="56"/>
      <c r="D13" s="56"/>
      <c r="E13" s="56"/>
      <c r="F13" s="56"/>
      <c r="G13" s="56"/>
      <c r="H13" s="56"/>
      <c r="I13" s="20"/>
      <c r="J13" s="53"/>
    </row>
    <row r="14" spans="1:10" x14ac:dyDescent="0.25">
      <c r="A14" s="29" t="s">
        <v>3</v>
      </c>
      <c r="B14" s="19" t="s">
        <v>55</v>
      </c>
      <c r="C14" s="19"/>
      <c r="D14" s="19"/>
      <c r="E14" s="19"/>
      <c r="F14" s="19"/>
      <c r="G14" s="19"/>
      <c r="H14" s="19"/>
      <c r="I14" s="20"/>
      <c r="J14" s="53"/>
    </row>
    <row r="15" spans="1:10" ht="15.75" thickBot="1" x14ac:dyDescent="0.3">
      <c r="A15" s="9">
        <f>INDEX('Point Grid'!$C$8:$I$35,MATCH($A$1,'Point Grid'!$A$8:$A$35,0),MATCH(A14,'Point Grid'!$C$7:$I$7,0))</f>
        <v>0.75</v>
      </c>
      <c r="B15" s="19" t="s">
        <v>57</v>
      </c>
      <c r="C15" s="19"/>
      <c r="D15" s="19"/>
      <c r="E15" s="19"/>
      <c r="F15" s="19"/>
      <c r="G15" s="19"/>
      <c r="H15" s="19"/>
      <c r="I15" s="20"/>
      <c r="J15" s="53"/>
    </row>
    <row r="16" spans="1:10" ht="15.75" thickBot="1" x14ac:dyDescent="0.3">
      <c r="A16" s="5"/>
      <c r="B16" s="19" t="s">
        <v>56</v>
      </c>
      <c r="C16" s="19"/>
      <c r="D16" s="19"/>
      <c r="E16" s="19"/>
      <c r="F16" s="19"/>
      <c r="G16" s="19"/>
      <c r="H16" s="19"/>
      <c r="I16" s="20"/>
      <c r="J16" s="53"/>
    </row>
    <row r="17" spans="1:10" x14ac:dyDescent="0.25">
      <c r="A17" s="42"/>
      <c r="B17" s="56" t="s">
        <v>419</v>
      </c>
      <c r="C17" s="56"/>
      <c r="D17" s="56"/>
      <c r="E17" s="56"/>
      <c r="F17" s="56"/>
      <c r="G17" s="56"/>
      <c r="H17" s="56"/>
      <c r="I17" s="20"/>
      <c r="J17" s="53"/>
    </row>
    <row r="18" spans="1:10" x14ac:dyDescent="0.25">
      <c r="A18" s="24"/>
      <c r="B18" s="19"/>
      <c r="C18" s="19"/>
      <c r="D18" s="19"/>
      <c r="E18" s="19"/>
      <c r="F18" s="19"/>
      <c r="G18" s="19"/>
      <c r="H18" s="19"/>
      <c r="I18" s="20"/>
      <c r="J18" s="53"/>
    </row>
    <row r="19" spans="1:10" x14ac:dyDescent="0.25">
      <c r="A19" s="24"/>
      <c r="B19" s="56"/>
      <c r="C19" s="19"/>
      <c r="D19" s="19"/>
      <c r="E19" s="19"/>
      <c r="F19" s="19"/>
      <c r="G19" s="19"/>
      <c r="H19" s="19"/>
      <c r="I19" s="20"/>
      <c r="J19" s="53"/>
    </row>
    <row r="20" spans="1:10" ht="15.75" thickBot="1" x14ac:dyDescent="0.3">
      <c r="A20" s="26"/>
      <c r="B20" s="54"/>
      <c r="C20" s="54"/>
      <c r="D20" s="54"/>
      <c r="E20" s="54"/>
      <c r="F20" s="54"/>
      <c r="G20" s="54"/>
      <c r="H20" s="54"/>
      <c r="I20" s="55"/>
      <c r="J20" s="53"/>
    </row>
    <row r="21" spans="1:10" x14ac:dyDescent="0.25">
      <c r="B21" s="53"/>
      <c r="C21" s="53"/>
      <c r="D21" s="53"/>
      <c r="E21" s="53"/>
      <c r="F21" s="53"/>
      <c r="G21" s="53"/>
      <c r="H21" s="53"/>
      <c r="I21" s="53"/>
      <c r="J21" s="53"/>
    </row>
    <row r="22" spans="1:10" x14ac:dyDescent="0.25">
      <c r="B22" s="53"/>
      <c r="C22" s="53"/>
      <c r="D22" s="53"/>
      <c r="E22" s="53"/>
      <c r="F22" s="53"/>
      <c r="G22" s="53"/>
      <c r="H22" s="53"/>
      <c r="I22" s="53"/>
      <c r="J22" s="53"/>
    </row>
    <row r="23" spans="1:10" x14ac:dyDescent="0.25">
      <c r="B23" s="53"/>
      <c r="C23" s="53"/>
      <c r="D23" s="53"/>
      <c r="E23" s="53"/>
      <c r="F23" s="53"/>
      <c r="G23" s="53"/>
      <c r="H23" s="53"/>
      <c r="I23" s="53"/>
      <c r="J23" s="53"/>
    </row>
    <row r="24" spans="1:10" x14ac:dyDescent="0.25">
      <c r="B24" s="53"/>
      <c r="C24" s="53"/>
      <c r="D24" s="53"/>
      <c r="E24" s="53"/>
      <c r="F24" s="53"/>
      <c r="G24" s="53"/>
      <c r="H24" s="53"/>
      <c r="I24" s="53"/>
      <c r="J24" s="53"/>
    </row>
    <row r="25" spans="1:10" x14ac:dyDescent="0.25">
      <c r="B25" s="53"/>
      <c r="C25" s="53"/>
      <c r="D25" s="53"/>
      <c r="E25" s="53"/>
      <c r="F25" s="53"/>
      <c r="G25" s="53"/>
      <c r="H25" s="53"/>
      <c r="I25" s="53"/>
      <c r="J25" s="53"/>
    </row>
    <row r="26" spans="1:10" x14ac:dyDescent="0.25">
      <c r="B26" s="53"/>
      <c r="C26" s="53"/>
      <c r="D26" s="53"/>
      <c r="E26" s="53"/>
      <c r="F26" s="53"/>
      <c r="G26" s="53"/>
      <c r="H26" s="53"/>
      <c r="I26" s="53"/>
      <c r="J26" s="53"/>
    </row>
    <row r="27" spans="1:10" x14ac:dyDescent="0.25">
      <c r="B27" s="53"/>
      <c r="C27" s="53"/>
      <c r="D27" s="53"/>
      <c r="E27" s="53"/>
      <c r="F27" s="53"/>
      <c r="G27" s="53"/>
      <c r="H27" s="53"/>
      <c r="I27" s="53"/>
      <c r="J27" s="53"/>
    </row>
    <row r="28" spans="1:10" x14ac:dyDescent="0.25">
      <c r="B28" s="53"/>
      <c r="C28" s="53"/>
      <c r="D28" s="53"/>
      <c r="E28" s="53"/>
      <c r="F28" s="53"/>
      <c r="G28" s="53"/>
      <c r="H28" s="53"/>
      <c r="I28" s="53"/>
      <c r="J28" s="53"/>
    </row>
    <row r="29" spans="1:10" x14ac:dyDescent="0.25">
      <c r="B29" s="53"/>
      <c r="C29" s="53"/>
      <c r="D29" s="53"/>
      <c r="E29" s="53"/>
      <c r="F29" s="53"/>
      <c r="G29" s="53"/>
      <c r="H29" s="53"/>
      <c r="I29" s="53"/>
      <c r="J29" s="53"/>
    </row>
    <row r="30" spans="1:10" x14ac:dyDescent="0.25">
      <c r="B30" s="53"/>
      <c r="C30" s="53"/>
      <c r="D30" s="53"/>
      <c r="E30" s="53"/>
      <c r="F30" s="53"/>
      <c r="G30" s="53"/>
      <c r="H30" s="53"/>
      <c r="I30" s="53"/>
      <c r="J30" s="53"/>
    </row>
    <row r="31" spans="1:10" x14ac:dyDescent="0.25">
      <c r="B31" s="53"/>
      <c r="C31" s="53"/>
      <c r="D31" s="53"/>
      <c r="E31" s="53"/>
      <c r="F31" s="53"/>
      <c r="G31" s="53"/>
      <c r="H31" s="53"/>
      <c r="I31" s="53"/>
      <c r="J31" s="53"/>
    </row>
    <row r="32" spans="1:10" x14ac:dyDescent="0.25">
      <c r="B32" s="53"/>
      <c r="C32" s="53"/>
      <c r="D32" s="53"/>
      <c r="E32" s="53"/>
      <c r="F32" s="53"/>
      <c r="G32" s="53"/>
      <c r="H32" s="53"/>
      <c r="I32" s="53"/>
      <c r="J32" s="53"/>
    </row>
    <row r="33" spans="2:10" x14ac:dyDescent="0.25">
      <c r="B33" s="53"/>
      <c r="C33" s="53"/>
      <c r="D33" s="53"/>
      <c r="E33" s="53"/>
      <c r="F33" s="53"/>
      <c r="G33" s="53"/>
      <c r="H33" s="53"/>
      <c r="I33" s="53"/>
      <c r="J33" s="53"/>
    </row>
    <row r="34" spans="2:10" x14ac:dyDescent="0.25">
      <c r="B34" s="53"/>
      <c r="C34" s="53"/>
      <c r="D34" s="53"/>
      <c r="E34" s="53"/>
      <c r="F34" s="53"/>
      <c r="G34" s="53"/>
      <c r="H34" s="53"/>
      <c r="I34" s="53"/>
      <c r="J34" s="53"/>
    </row>
    <row r="35" spans="2:10" x14ac:dyDescent="0.25">
      <c r="B35" s="53"/>
      <c r="C35" s="53"/>
      <c r="D35" s="53"/>
      <c r="E35" s="53"/>
      <c r="F35" s="53"/>
      <c r="G35" s="53"/>
      <c r="H35" s="53"/>
      <c r="I35" s="53"/>
      <c r="J35" s="53"/>
    </row>
    <row r="36" spans="2:10" x14ac:dyDescent="0.25">
      <c r="B36" s="53"/>
      <c r="C36" s="53"/>
      <c r="D36" s="53"/>
      <c r="E36" s="53"/>
      <c r="F36" s="53"/>
      <c r="G36" s="53"/>
      <c r="H36" s="53"/>
      <c r="I36" s="53"/>
      <c r="J36" s="53"/>
    </row>
    <row r="37" spans="2:10" x14ac:dyDescent="0.25">
      <c r="B37" s="53"/>
      <c r="C37" s="53"/>
      <c r="D37" s="53"/>
      <c r="E37" s="53"/>
      <c r="F37" s="53"/>
      <c r="G37" s="53"/>
      <c r="H37" s="53"/>
      <c r="I37" s="53"/>
      <c r="J37" s="53"/>
    </row>
    <row r="38" spans="2:10" x14ac:dyDescent="0.25">
      <c r="B38" s="53"/>
      <c r="C38" s="53"/>
      <c r="D38" s="53"/>
      <c r="E38" s="53"/>
      <c r="F38" s="53"/>
      <c r="G38" s="53"/>
      <c r="H38" s="53"/>
      <c r="I38" s="53"/>
      <c r="J38" s="53"/>
    </row>
    <row r="39" spans="2:10" x14ac:dyDescent="0.25">
      <c r="B39" s="53"/>
      <c r="C39" s="53"/>
      <c r="D39" s="53"/>
      <c r="E39" s="53"/>
      <c r="F39" s="53"/>
      <c r="G39" s="53"/>
      <c r="H39" s="53"/>
      <c r="I39" s="53"/>
      <c r="J39" s="53"/>
    </row>
    <row r="40" spans="2:10" x14ac:dyDescent="0.25">
      <c r="B40" s="53"/>
      <c r="C40" s="53"/>
      <c r="D40" s="53"/>
      <c r="E40" s="53"/>
      <c r="F40" s="53"/>
      <c r="G40" s="53"/>
      <c r="H40" s="53"/>
      <c r="I40" s="53"/>
      <c r="J40" s="53"/>
    </row>
    <row r="41" spans="2:10" x14ac:dyDescent="0.25">
      <c r="B41" s="53"/>
      <c r="C41" s="53"/>
      <c r="D41" s="53"/>
      <c r="E41" s="53"/>
      <c r="F41" s="53"/>
      <c r="G41" s="53"/>
      <c r="H41" s="53"/>
      <c r="I41" s="53"/>
      <c r="J41" s="53"/>
    </row>
    <row r="42" spans="2:10" x14ac:dyDescent="0.25">
      <c r="B42" s="53"/>
      <c r="C42" s="53"/>
      <c r="D42" s="53"/>
      <c r="E42" s="53"/>
      <c r="F42" s="53"/>
      <c r="G42" s="53"/>
      <c r="H42" s="53"/>
      <c r="I42" s="53"/>
      <c r="J42" s="53"/>
    </row>
    <row r="43" spans="2:10" x14ac:dyDescent="0.25">
      <c r="B43" s="53"/>
      <c r="C43" s="53"/>
      <c r="D43" s="53"/>
      <c r="E43" s="53"/>
      <c r="F43" s="53"/>
      <c r="G43" s="53"/>
      <c r="H43" s="53"/>
      <c r="I43" s="53"/>
      <c r="J43" s="53"/>
    </row>
    <row r="44" spans="2:10" x14ac:dyDescent="0.25">
      <c r="B44" s="53"/>
      <c r="C44" s="53"/>
      <c r="D44" s="53"/>
      <c r="E44" s="53"/>
      <c r="F44" s="53"/>
      <c r="G44" s="53"/>
      <c r="H44" s="53"/>
      <c r="I44" s="53"/>
      <c r="J44" s="53"/>
    </row>
    <row r="45" spans="2:10" x14ac:dyDescent="0.25">
      <c r="B45" s="53"/>
      <c r="C45" s="53"/>
      <c r="D45" s="53"/>
      <c r="E45" s="53"/>
      <c r="F45" s="53"/>
      <c r="G45" s="53"/>
      <c r="H45" s="53"/>
      <c r="I45" s="53"/>
      <c r="J45" s="53"/>
    </row>
    <row r="46" spans="2:10" x14ac:dyDescent="0.25">
      <c r="B46" s="53"/>
      <c r="C46" s="53"/>
      <c r="D46" s="53"/>
      <c r="E46" s="53"/>
      <c r="F46" s="53"/>
      <c r="G46" s="53"/>
      <c r="H46" s="53"/>
      <c r="I46" s="53"/>
      <c r="J46" s="53"/>
    </row>
    <row r="47" spans="2:10" x14ac:dyDescent="0.25">
      <c r="B47" s="53"/>
      <c r="C47" s="53"/>
      <c r="D47" s="53"/>
      <c r="E47" s="53"/>
      <c r="F47" s="53"/>
      <c r="G47" s="53"/>
      <c r="H47" s="53"/>
      <c r="I47" s="53"/>
      <c r="J47" s="53"/>
    </row>
    <row r="48" spans="2:10" x14ac:dyDescent="0.25">
      <c r="B48" s="53"/>
      <c r="C48" s="53"/>
      <c r="D48" s="53"/>
      <c r="E48" s="53"/>
      <c r="F48" s="53"/>
      <c r="G48" s="53"/>
      <c r="H48" s="53"/>
      <c r="I48" s="53"/>
      <c r="J48" s="53"/>
    </row>
    <row r="49" spans="2:10" x14ac:dyDescent="0.25">
      <c r="B49" s="53"/>
      <c r="C49" s="53"/>
      <c r="D49" s="53"/>
      <c r="E49" s="53"/>
      <c r="F49" s="53"/>
      <c r="G49" s="53"/>
      <c r="H49" s="53"/>
      <c r="I49" s="53"/>
      <c r="J49" s="53"/>
    </row>
    <row r="50" spans="2:10" x14ac:dyDescent="0.25">
      <c r="B50" s="53"/>
      <c r="C50" s="53"/>
      <c r="D50" s="53"/>
      <c r="E50" s="53"/>
      <c r="F50" s="53"/>
      <c r="G50" s="53"/>
      <c r="H50" s="53"/>
      <c r="I50" s="53"/>
      <c r="J50" s="53"/>
    </row>
    <row r="51" spans="2:10" x14ac:dyDescent="0.25">
      <c r="B51" s="53"/>
      <c r="C51" s="53"/>
      <c r="D51" s="53"/>
      <c r="E51" s="53"/>
      <c r="F51" s="53"/>
      <c r="G51" s="53"/>
      <c r="H51" s="53"/>
      <c r="I51" s="53"/>
      <c r="J51" s="53"/>
    </row>
    <row r="52" spans="2:10" x14ac:dyDescent="0.25">
      <c r="B52" s="53"/>
      <c r="C52" s="53"/>
      <c r="D52" s="53"/>
      <c r="E52" s="53"/>
      <c r="F52" s="53"/>
      <c r="G52" s="53"/>
      <c r="H52" s="53"/>
      <c r="I52" s="53"/>
      <c r="J52" s="53"/>
    </row>
    <row r="53" spans="2:10" x14ac:dyDescent="0.25">
      <c r="B53" s="53"/>
      <c r="C53" s="53"/>
      <c r="D53" s="53"/>
      <c r="E53" s="53"/>
      <c r="F53" s="53"/>
      <c r="G53" s="53"/>
      <c r="H53" s="53"/>
      <c r="I53" s="53"/>
      <c r="J53" s="53"/>
    </row>
    <row r="54" spans="2:10" x14ac:dyDescent="0.25">
      <c r="B54" s="53"/>
      <c r="C54" s="53"/>
      <c r="D54" s="53"/>
      <c r="E54" s="53"/>
      <c r="F54" s="53"/>
      <c r="G54" s="53"/>
      <c r="H54" s="53"/>
      <c r="I54" s="53"/>
      <c r="J54" s="53"/>
    </row>
    <row r="55" spans="2:10" x14ac:dyDescent="0.25">
      <c r="B55" s="53"/>
      <c r="C55" s="53"/>
      <c r="D55" s="53"/>
      <c r="E55" s="53"/>
      <c r="F55" s="53"/>
      <c r="G55" s="53"/>
      <c r="H55" s="53"/>
      <c r="I55" s="53"/>
      <c r="J55" s="53"/>
    </row>
    <row r="56" spans="2:10" x14ac:dyDescent="0.25">
      <c r="B56" s="53"/>
      <c r="C56" s="53"/>
      <c r="D56" s="53"/>
      <c r="E56" s="53"/>
      <c r="F56" s="53"/>
      <c r="G56" s="53"/>
      <c r="H56" s="53"/>
      <c r="I56" s="53"/>
      <c r="J56" s="53"/>
    </row>
    <row r="57" spans="2:10" x14ac:dyDescent="0.25">
      <c r="B57" s="53"/>
      <c r="C57" s="53"/>
      <c r="D57" s="53"/>
      <c r="E57" s="53"/>
      <c r="F57" s="53"/>
      <c r="G57" s="53"/>
      <c r="H57" s="53"/>
      <c r="I57" s="53"/>
      <c r="J57" s="53"/>
    </row>
    <row r="58" spans="2:10" x14ac:dyDescent="0.25">
      <c r="B58" s="53"/>
      <c r="C58" s="53"/>
      <c r="D58" s="53"/>
      <c r="E58" s="53"/>
      <c r="F58" s="53"/>
      <c r="G58" s="53"/>
      <c r="H58" s="53"/>
      <c r="I58" s="53"/>
      <c r="J58" s="53"/>
    </row>
    <row r="59" spans="2:10" x14ac:dyDescent="0.25">
      <c r="B59" s="53"/>
      <c r="C59" s="53"/>
      <c r="D59" s="53"/>
      <c r="E59" s="53"/>
      <c r="F59" s="53"/>
      <c r="G59" s="53"/>
      <c r="H59" s="53"/>
      <c r="I59" s="53"/>
      <c r="J59" s="53"/>
    </row>
    <row r="60" spans="2:10" x14ac:dyDescent="0.25">
      <c r="B60" s="53"/>
      <c r="C60" s="53"/>
      <c r="D60" s="53"/>
      <c r="E60" s="53"/>
      <c r="F60" s="53"/>
      <c r="G60" s="53"/>
      <c r="H60" s="53"/>
      <c r="I60" s="53"/>
      <c r="J60" s="53"/>
    </row>
    <row r="61" spans="2:10" x14ac:dyDescent="0.25">
      <c r="B61" s="53"/>
      <c r="C61" s="53"/>
      <c r="D61" s="53"/>
      <c r="E61" s="53"/>
      <c r="F61" s="53"/>
      <c r="G61" s="53"/>
      <c r="H61" s="53"/>
      <c r="I61" s="53"/>
      <c r="J61" s="53"/>
    </row>
    <row r="62" spans="2:10" x14ac:dyDescent="0.25">
      <c r="B62" s="53"/>
      <c r="C62" s="53"/>
      <c r="D62" s="53"/>
      <c r="E62" s="53"/>
      <c r="F62" s="53"/>
      <c r="G62" s="53"/>
      <c r="H62" s="53"/>
      <c r="I62" s="53"/>
      <c r="J62" s="53"/>
    </row>
    <row r="63" spans="2:10" x14ac:dyDescent="0.25">
      <c r="B63" s="53"/>
      <c r="C63" s="53"/>
      <c r="D63" s="53"/>
      <c r="E63" s="53"/>
      <c r="F63" s="53"/>
      <c r="G63" s="53"/>
      <c r="H63" s="53"/>
      <c r="I63" s="53"/>
      <c r="J63" s="53"/>
    </row>
    <row r="64" spans="2:10" x14ac:dyDescent="0.25">
      <c r="B64" s="53"/>
      <c r="C64" s="53"/>
      <c r="D64" s="53"/>
      <c r="E64" s="53"/>
      <c r="F64" s="53"/>
      <c r="G64" s="53"/>
      <c r="H64" s="53"/>
      <c r="I64" s="53"/>
      <c r="J64" s="53"/>
    </row>
    <row r="65" spans="2:10" x14ac:dyDescent="0.25">
      <c r="B65" s="53"/>
      <c r="C65" s="53"/>
      <c r="D65" s="53"/>
      <c r="E65" s="53"/>
      <c r="F65" s="53"/>
      <c r="G65" s="53"/>
      <c r="H65" s="53"/>
      <c r="I65" s="53"/>
      <c r="J65" s="53"/>
    </row>
    <row r="66" spans="2:10" x14ac:dyDescent="0.25">
      <c r="B66" s="53"/>
      <c r="C66" s="53"/>
      <c r="D66" s="53"/>
      <c r="E66" s="53"/>
      <c r="F66" s="53"/>
      <c r="G66" s="53"/>
      <c r="H66" s="53"/>
      <c r="I66" s="53"/>
      <c r="J66" s="53"/>
    </row>
    <row r="67" spans="2:10" x14ac:dyDescent="0.25">
      <c r="B67" s="53"/>
      <c r="C67" s="53"/>
      <c r="D67" s="53"/>
      <c r="E67" s="53"/>
      <c r="F67" s="53"/>
      <c r="G67" s="53"/>
      <c r="H67" s="53"/>
      <c r="I67" s="53"/>
      <c r="J67" s="53"/>
    </row>
    <row r="68" spans="2:10" x14ac:dyDescent="0.25">
      <c r="B68" s="53"/>
      <c r="C68" s="53"/>
      <c r="D68" s="53"/>
      <c r="E68" s="53"/>
      <c r="F68" s="53"/>
      <c r="G68" s="53"/>
      <c r="H68" s="53"/>
      <c r="I68" s="53"/>
      <c r="J68" s="53"/>
    </row>
    <row r="69" spans="2:10" x14ac:dyDescent="0.25">
      <c r="B69" s="53"/>
      <c r="C69" s="53"/>
      <c r="D69" s="53"/>
      <c r="E69" s="53"/>
      <c r="F69" s="53"/>
      <c r="G69" s="53"/>
      <c r="H69" s="53"/>
      <c r="I69" s="53"/>
      <c r="J69" s="53"/>
    </row>
    <row r="70" spans="2:10" x14ac:dyDescent="0.25">
      <c r="B70" s="53"/>
      <c r="C70" s="53"/>
      <c r="D70" s="53"/>
      <c r="E70" s="53"/>
      <c r="F70" s="53"/>
      <c r="G70" s="53"/>
      <c r="H70" s="53"/>
      <c r="I70" s="53"/>
      <c r="J70" s="53"/>
    </row>
    <row r="71" spans="2:10" x14ac:dyDescent="0.25">
      <c r="B71" s="53"/>
      <c r="C71" s="53"/>
      <c r="D71" s="53"/>
      <c r="E71" s="53"/>
      <c r="F71" s="53"/>
      <c r="G71" s="53"/>
      <c r="H71" s="53"/>
      <c r="I71" s="53"/>
      <c r="J71" s="53"/>
    </row>
    <row r="72" spans="2:10" x14ac:dyDescent="0.25">
      <c r="B72" s="53"/>
      <c r="C72" s="53"/>
      <c r="D72" s="53"/>
      <c r="E72" s="53"/>
      <c r="F72" s="53"/>
      <c r="G72" s="53"/>
      <c r="H72" s="53"/>
      <c r="I72" s="53"/>
      <c r="J72" s="53"/>
    </row>
    <row r="73" spans="2:10" x14ac:dyDescent="0.25">
      <c r="B73" s="53"/>
      <c r="C73" s="53"/>
      <c r="D73" s="53"/>
      <c r="E73" s="53"/>
      <c r="F73" s="53"/>
      <c r="G73" s="53"/>
      <c r="H73" s="53"/>
      <c r="I73" s="53"/>
      <c r="J73" s="53"/>
    </row>
    <row r="74" spans="2:10" x14ac:dyDescent="0.25">
      <c r="B74" s="53"/>
      <c r="C74" s="53"/>
      <c r="D74" s="53"/>
      <c r="E74" s="53"/>
      <c r="F74" s="53"/>
      <c r="G74" s="53"/>
      <c r="H74" s="53"/>
      <c r="I74" s="53"/>
      <c r="J74" s="53"/>
    </row>
    <row r="75" spans="2:10" x14ac:dyDescent="0.25">
      <c r="B75" s="53"/>
      <c r="C75" s="53"/>
      <c r="D75" s="53"/>
      <c r="E75" s="53"/>
      <c r="F75" s="53"/>
      <c r="G75" s="53"/>
      <c r="H75" s="53"/>
      <c r="I75" s="53"/>
      <c r="J75" s="53"/>
    </row>
    <row r="76" spans="2:10" x14ac:dyDescent="0.25">
      <c r="B76" s="53"/>
      <c r="C76" s="53"/>
      <c r="D76" s="53"/>
      <c r="E76" s="53"/>
      <c r="F76" s="53"/>
      <c r="G76" s="53"/>
      <c r="H76" s="53"/>
      <c r="I76" s="53"/>
      <c r="J76" s="53"/>
    </row>
    <row r="77" spans="2:10" x14ac:dyDescent="0.25">
      <c r="B77" s="53"/>
      <c r="C77" s="53"/>
      <c r="D77" s="53"/>
      <c r="E77" s="53"/>
      <c r="F77" s="53"/>
      <c r="G77" s="53"/>
      <c r="H77" s="53"/>
      <c r="I77" s="53"/>
      <c r="J77" s="53"/>
    </row>
    <row r="78" spans="2:10" x14ac:dyDescent="0.25">
      <c r="B78" s="53"/>
      <c r="C78" s="53"/>
      <c r="D78" s="53"/>
      <c r="E78" s="53"/>
      <c r="F78" s="53"/>
      <c r="G78" s="53"/>
      <c r="H78" s="53"/>
      <c r="I78" s="53"/>
      <c r="J78" s="53"/>
    </row>
    <row r="79" spans="2:10" x14ac:dyDescent="0.25">
      <c r="B79" s="53"/>
      <c r="C79" s="53"/>
      <c r="D79" s="53"/>
      <c r="E79" s="53"/>
      <c r="F79" s="53"/>
      <c r="G79" s="53"/>
      <c r="H79" s="53"/>
      <c r="I79" s="53"/>
      <c r="J79" s="53"/>
    </row>
    <row r="80" spans="2:10" x14ac:dyDescent="0.25">
      <c r="B80" s="53"/>
      <c r="C80" s="53"/>
      <c r="D80" s="53"/>
      <c r="E80" s="53"/>
      <c r="F80" s="53"/>
      <c r="G80" s="53"/>
      <c r="H80" s="53"/>
      <c r="I80" s="53"/>
      <c r="J80" s="53"/>
    </row>
    <row r="81" spans="2:10" x14ac:dyDescent="0.25">
      <c r="B81" s="53"/>
      <c r="C81" s="53"/>
      <c r="D81" s="53"/>
      <c r="E81" s="53"/>
      <c r="F81" s="53"/>
      <c r="G81" s="53"/>
      <c r="H81" s="53"/>
      <c r="I81" s="53"/>
      <c r="J81" s="53"/>
    </row>
    <row r="82" spans="2:10" x14ac:dyDescent="0.25">
      <c r="B82" s="53"/>
      <c r="C82" s="53"/>
      <c r="D82" s="53"/>
      <c r="E82" s="53"/>
      <c r="F82" s="53"/>
      <c r="G82" s="53"/>
      <c r="H82" s="53"/>
      <c r="I82" s="53"/>
      <c r="J82" s="53"/>
    </row>
    <row r="83" spans="2:10" x14ac:dyDescent="0.25">
      <c r="B83" s="53"/>
      <c r="C83" s="53"/>
      <c r="D83" s="53"/>
      <c r="E83" s="53"/>
      <c r="F83" s="53"/>
      <c r="G83" s="53"/>
      <c r="H83" s="53"/>
      <c r="I83" s="53"/>
      <c r="J83" s="53"/>
    </row>
    <row r="84" spans="2:10" x14ac:dyDescent="0.25">
      <c r="B84" s="53"/>
      <c r="C84" s="53"/>
      <c r="D84" s="53"/>
      <c r="E84" s="53"/>
      <c r="F84" s="53"/>
      <c r="G84" s="53"/>
      <c r="H84" s="53"/>
      <c r="I84" s="53"/>
      <c r="J84" s="53"/>
    </row>
    <row r="85" spans="2:10" x14ac:dyDescent="0.25">
      <c r="B85" s="53"/>
      <c r="C85" s="53"/>
      <c r="D85" s="53"/>
      <c r="E85" s="53"/>
      <c r="F85" s="53"/>
      <c r="G85" s="53"/>
      <c r="H85" s="53"/>
      <c r="I85" s="53"/>
      <c r="J85" s="53"/>
    </row>
    <row r="86" spans="2:10" x14ac:dyDescent="0.25">
      <c r="B86" s="53"/>
      <c r="C86" s="53"/>
      <c r="D86" s="53"/>
      <c r="E86" s="53"/>
      <c r="F86" s="53"/>
      <c r="G86" s="53"/>
      <c r="H86" s="53"/>
      <c r="I86" s="53"/>
      <c r="J86" s="53"/>
    </row>
    <row r="87" spans="2:10" x14ac:dyDescent="0.25">
      <c r="B87" s="53"/>
      <c r="C87" s="53"/>
      <c r="D87" s="53"/>
      <c r="E87" s="53"/>
      <c r="F87" s="53"/>
      <c r="G87" s="53"/>
      <c r="H87" s="53"/>
      <c r="I87" s="53"/>
      <c r="J87" s="53"/>
    </row>
    <row r="88" spans="2:10" x14ac:dyDescent="0.25">
      <c r="B88" s="53"/>
      <c r="C88" s="53"/>
      <c r="D88" s="53"/>
      <c r="E88" s="53"/>
      <c r="F88" s="53"/>
      <c r="G88" s="53"/>
      <c r="H88" s="53"/>
      <c r="I88" s="53"/>
      <c r="J88" s="53"/>
    </row>
    <row r="89" spans="2:10" x14ac:dyDescent="0.25">
      <c r="B89" s="53"/>
      <c r="C89" s="53"/>
      <c r="D89" s="53"/>
      <c r="E89" s="53"/>
      <c r="F89" s="53"/>
      <c r="G89" s="53"/>
      <c r="H89" s="53"/>
      <c r="I89" s="53"/>
      <c r="J89" s="53"/>
    </row>
  </sheetData>
  <mergeCells count="1">
    <mergeCell ref="H1:I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J90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7</v>
      </c>
      <c r="B1" s="36" t="s">
        <v>12</v>
      </c>
      <c r="C1" s="22"/>
      <c r="D1" s="22"/>
      <c r="E1" s="22"/>
      <c r="F1" s="22"/>
      <c r="G1" s="22"/>
      <c r="H1" s="230" t="s">
        <v>24</v>
      </c>
      <c r="I1" s="23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53"/>
    </row>
    <row r="4" spans="1:10" x14ac:dyDescent="0.25">
      <c r="A4" s="9">
        <f>INDEX('Point Grid'!B:B,MATCH($A$1,'Point Grid'!A:A,0))</f>
        <v>3</v>
      </c>
      <c r="B4" s="19"/>
      <c r="C4" s="19"/>
      <c r="D4" s="19"/>
      <c r="E4" s="19"/>
      <c r="F4" s="19"/>
      <c r="G4" s="19"/>
      <c r="H4" s="19"/>
      <c r="I4" s="20"/>
      <c r="J4" s="53"/>
    </row>
    <row r="5" spans="1:10" x14ac:dyDescent="0.25">
      <c r="A5" s="42"/>
      <c r="B5" s="19"/>
      <c r="C5" s="19"/>
      <c r="D5" s="19"/>
      <c r="E5" s="19"/>
      <c r="F5" s="19"/>
      <c r="G5" s="19"/>
      <c r="H5" s="19"/>
      <c r="I5" s="20"/>
      <c r="J5" s="53"/>
    </row>
    <row r="6" spans="1:10" x14ac:dyDescent="0.25">
      <c r="A6" s="29" t="s">
        <v>2</v>
      </c>
      <c r="B6" s="19" t="s">
        <v>48</v>
      </c>
      <c r="C6" s="19"/>
      <c r="D6" s="19"/>
      <c r="E6" s="19"/>
      <c r="F6" s="19"/>
      <c r="G6" s="19"/>
      <c r="H6" s="19"/>
      <c r="I6" s="20"/>
      <c r="J6" s="53"/>
    </row>
    <row r="7" spans="1:10" ht="15.75" thickBot="1" x14ac:dyDescent="0.3">
      <c r="A7" s="9">
        <f>INDEX('Point Grid'!$C$8:$I$35,MATCH($A$1,'Point Grid'!$A$8:$A$35,0),MATCH(A6,'Point Grid'!$C$7:$I$7,0))</f>
        <v>1.5</v>
      </c>
      <c r="B7" s="19"/>
      <c r="C7" s="19"/>
      <c r="D7" s="19"/>
      <c r="E7" s="19"/>
      <c r="F7" s="19"/>
      <c r="G7" s="19"/>
      <c r="H7" s="19"/>
      <c r="I7" s="20"/>
      <c r="J7" s="53"/>
    </row>
    <row r="8" spans="1:10" ht="15.75" thickBot="1" x14ac:dyDescent="0.3">
      <c r="A8" s="5"/>
      <c r="B8" s="19"/>
      <c r="C8" s="19"/>
      <c r="D8" s="19"/>
      <c r="E8" s="19"/>
      <c r="F8" s="19"/>
      <c r="G8" s="19"/>
      <c r="H8" s="19"/>
      <c r="I8" s="20"/>
      <c r="J8" s="53"/>
    </row>
    <row r="9" spans="1:10" x14ac:dyDescent="0.25">
      <c r="A9" s="42"/>
      <c r="B9" s="19"/>
      <c r="C9" s="19"/>
      <c r="D9" s="19"/>
      <c r="E9" s="19"/>
      <c r="F9" s="19"/>
      <c r="G9" s="19"/>
      <c r="H9" s="19"/>
      <c r="I9" s="20"/>
      <c r="J9" s="53"/>
    </row>
    <row r="10" spans="1:10" x14ac:dyDescent="0.25">
      <c r="A10" s="29" t="s">
        <v>3</v>
      </c>
      <c r="B10" s="19" t="s">
        <v>49</v>
      </c>
      <c r="C10" s="19"/>
      <c r="D10" s="19"/>
      <c r="E10" s="19"/>
      <c r="F10" s="19"/>
      <c r="G10" s="19"/>
      <c r="H10" s="19"/>
      <c r="I10" s="20"/>
      <c r="J10" s="53"/>
    </row>
    <row r="11" spans="1:10" ht="15.75" thickBot="1" x14ac:dyDescent="0.3">
      <c r="A11" s="9">
        <f>INDEX('Point Grid'!$C$8:$I$35,MATCH($A$1,'Point Grid'!$A$8:$A$35,0),MATCH(A10,'Point Grid'!$C$7:$I$7,0))</f>
        <v>1.5</v>
      </c>
      <c r="B11" s="19" t="s">
        <v>50</v>
      </c>
      <c r="C11" s="19"/>
      <c r="D11" s="19"/>
      <c r="E11" s="19"/>
      <c r="F11" s="19"/>
      <c r="G11" s="19"/>
      <c r="H11" s="19"/>
      <c r="I11" s="20"/>
      <c r="J11" s="53"/>
    </row>
    <row r="12" spans="1:10" ht="15.75" thickBot="1" x14ac:dyDescent="0.3">
      <c r="A12" s="5"/>
      <c r="B12" s="19"/>
      <c r="C12" s="19"/>
      <c r="D12" s="19"/>
      <c r="E12" s="19"/>
      <c r="F12" s="19"/>
      <c r="G12" s="19"/>
      <c r="H12" s="19"/>
      <c r="I12" s="20"/>
      <c r="J12" s="53"/>
    </row>
    <row r="13" spans="1:10" x14ac:dyDescent="0.25">
      <c r="A13" s="29"/>
      <c r="B13" s="19"/>
      <c r="C13" s="19"/>
      <c r="D13" s="19"/>
      <c r="E13" s="19"/>
      <c r="F13" s="19"/>
      <c r="G13" s="19"/>
      <c r="H13" s="19"/>
      <c r="I13" s="20"/>
      <c r="J13" s="53"/>
    </row>
    <row r="14" spans="1:10" x14ac:dyDescent="0.25">
      <c r="A14" s="29"/>
      <c r="B14" s="19"/>
      <c r="C14" s="19"/>
      <c r="D14" s="19"/>
      <c r="E14" s="19"/>
      <c r="F14" s="19"/>
      <c r="G14" s="19"/>
      <c r="H14" s="19"/>
      <c r="I14" s="20"/>
      <c r="J14" s="53"/>
    </row>
    <row r="15" spans="1:10" x14ac:dyDescent="0.25">
      <c r="A15" s="29"/>
      <c r="B15" s="19"/>
      <c r="C15" s="19"/>
      <c r="D15" s="19"/>
      <c r="E15" s="19"/>
      <c r="F15" s="19"/>
      <c r="G15" s="19"/>
      <c r="H15" s="19"/>
      <c r="I15" s="20"/>
      <c r="J15" s="53"/>
    </row>
    <row r="16" spans="1:10" x14ac:dyDescent="0.25">
      <c r="A16" s="29"/>
      <c r="B16" s="19"/>
      <c r="C16" s="19"/>
      <c r="D16" s="19"/>
      <c r="E16" s="19"/>
      <c r="F16" s="19"/>
      <c r="G16" s="19"/>
      <c r="H16" s="19"/>
      <c r="I16" s="20"/>
      <c r="J16" s="53"/>
    </row>
    <row r="17" spans="1:10" x14ac:dyDescent="0.25">
      <c r="A17" s="29"/>
      <c r="B17" s="19"/>
      <c r="C17" s="19"/>
      <c r="D17" s="19"/>
      <c r="E17" s="19"/>
      <c r="F17" s="19"/>
      <c r="G17" s="19"/>
      <c r="H17" s="19"/>
      <c r="I17" s="20"/>
      <c r="J17" s="53"/>
    </row>
    <row r="18" spans="1:10" x14ac:dyDescent="0.25">
      <c r="A18" s="29"/>
      <c r="B18" s="19"/>
      <c r="C18" s="19"/>
      <c r="D18" s="19"/>
      <c r="E18" s="19"/>
      <c r="F18" s="19"/>
      <c r="G18" s="19"/>
      <c r="H18" s="19"/>
      <c r="I18" s="20"/>
      <c r="J18" s="53"/>
    </row>
    <row r="19" spans="1:10" x14ac:dyDescent="0.25">
      <c r="A19" s="29"/>
      <c r="B19" s="19"/>
      <c r="C19" s="19"/>
      <c r="D19" s="19"/>
      <c r="E19" s="19"/>
      <c r="F19" s="19"/>
      <c r="G19" s="19"/>
      <c r="H19" s="19"/>
      <c r="I19" s="20"/>
      <c r="J19" s="53"/>
    </row>
    <row r="20" spans="1:10" ht="15.75" thickBot="1" x14ac:dyDescent="0.3">
      <c r="A20" s="26"/>
      <c r="B20" s="54"/>
      <c r="C20" s="54"/>
      <c r="D20" s="54"/>
      <c r="E20" s="54"/>
      <c r="F20" s="54"/>
      <c r="G20" s="54"/>
      <c r="H20" s="54"/>
      <c r="I20" s="55"/>
      <c r="J20" s="53"/>
    </row>
    <row r="21" spans="1:10" x14ac:dyDescent="0.25">
      <c r="B21" s="53"/>
      <c r="C21" s="53"/>
      <c r="D21" s="53"/>
      <c r="E21" s="53"/>
      <c r="F21" s="53"/>
      <c r="G21" s="53"/>
      <c r="H21" s="53"/>
      <c r="I21" s="53"/>
      <c r="J21" s="53"/>
    </row>
    <row r="22" spans="1:10" x14ac:dyDescent="0.25">
      <c r="B22" s="53"/>
      <c r="C22" s="53"/>
      <c r="D22" s="53"/>
      <c r="E22" s="53"/>
      <c r="F22" s="53"/>
      <c r="G22" s="53"/>
      <c r="H22" s="53"/>
      <c r="I22" s="53"/>
      <c r="J22" s="53"/>
    </row>
    <row r="23" spans="1:10" x14ac:dyDescent="0.25">
      <c r="B23" s="53"/>
      <c r="C23" s="53"/>
      <c r="D23" s="53"/>
      <c r="E23" s="53"/>
      <c r="F23" s="53"/>
      <c r="G23" s="53"/>
      <c r="H23" s="53"/>
      <c r="I23" s="53"/>
      <c r="J23" s="53"/>
    </row>
    <row r="24" spans="1:10" x14ac:dyDescent="0.25">
      <c r="B24" s="53"/>
      <c r="C24" s="53"/>
      <c r="D24" s="53"/>
      <c r="E24" s="53"/>
      <c r="F24" s="53"/>
      <c r="G24" s="53"/>
      <c r="H24" s="53"/>
      <c r="I24" s="53"/>
      <c r="J24" s="53"/>
    </row>
    <row r="25" spans="1:10" x14ac:dyDescent="0.25">
      <c r="B25" s="53"/>
      <c r="C25" s="53"/>
      <c r="D25" s="53"/>
      <c r="E25" s="53"/>
      <c r="F25" s="53"/>
      <c r="G25" s="53"/>
      <c r="H25" s="53"/>
      <c r="I25" s="53"/>
      <c r="J25" s="53"/>
    </row>
    <row r="26" spans="1:10" x14ac:dyDescent="0.25">
      <c r="B26" s="53"/>
      <c r="C26" s="53"/>
      <c r="D26" s="53"/>
      <c r="E26" s="53"/>
      <c r="F26" s="53"/>
      <c r="G26" s="53"/>
      <c r="H26" s="53"/>
      <c r="I26" s="53"/>
      <c r="J26" s="53"/>
    </row>
    <row r="27" spans="1:10" x14ac:dyDescent="0.25">
      <c r="B27" s="53"/>
      <c r="C27" s="53"/>
      <c r="D27" s="53"/>
      <c r="E27" s="53"/>
      <c r="F27" s="53"/>
      <c r="G27" s="53"/>
      <c r="H27" s="53"/>
      <c r="I27" s="53"/>
      <c r="J27" s="53"/>
    </row>
    <row r="28" spans="1:10" x14ac:dyDescent="0.25">
      <c r="B28" s="53"/>
      <c r="C28" s="53"/>
      <c r="D28" s="53"/>
      <c r="E28" s="53"/>
      <c r="F28" s="53"/>
      <c r="G28" s="53"/>
      <c r="H28" s="53"/>
      <c r="I28" s="53"/>
      <c r="J28" s="53"/>
    </row>
    <row r="29" spans="1:10" x14ac:dyDescent="0.25">
      <c r="B29" s="53"/>
      <c r="C29" s="53"/>
      <c r="D29" s="53"/>
      <c r="E29" s="53"/>
      <c r="F29" s="53"/>
      <c r="G29" s="53"/>
      <c r="H29" s="53"/>
      <c r="I29" s="53"/>
      <c r="J29" s="53"/>
    </row>
    <row r="30" spans="1:10" x14ac:dyDescent="0.25">
      <c r="B30" s="53"/>
      <c r="C30" s="53"/>
      <c r="D30" s="53"/>
      <c r="E30" s="53"/>
      <c r="F30" s="53"/>
      <c r="G30" s="53"/>
      <c r="H30" s="53"/>
      <c r="I30" s="53"/>
      <c r="J30" s="53"/>
    </row>
    <row r="31" spans="1:10" x14ac:dyDescent="0.25">
      <c r="B31" s="53"/>
      <c r="C31" s="53"/>
      <c r="D31" s="53"/>
      <c r="E31" s="53"/>
      <c r="F31" s="53"/>
      <c r="G31" s="53"/>
      <c r="H31" s="53"/>
      <c r="I31" s="53"/>
      <c r="J31" s="53"/>
    </row>
    <row r="32" spans="1:10" x14ac:dyDescent="0.25">
      <c r="B32" s="53"/>
      <c r="C32" s="53"/>
      <c r="D32" s="53"/>
      <c r="E32" s="53"/>
      <c r="F32" s="53"/>
      <c r="G32" s="53"/>
      <c r="H32" s="53"/>
      <c r="I32" s="53"/>
      <c r="J32" s="53"/>
    </row>
    <row r="33" spans="2:10" x14ac:dyDescent="0.25">
      <c r="B33" s="53"/>
      <c r="C33" s="53"/>
      <c r="D33" s="53"/>
      <c r="E33" s="53"/>
      <c r="F33" s="53"/>
      <c r="G33" s="53"/>
      <c r="H33" s="53"/>
      <c r="I33" s="53"/>
      <c r="J33" s="53"/>
    </row>
    <row r="34" spans="2:10" x14ac:dyDescent="0.25">
      <c r="B34" s="53"/>
      <c r="C34" s="53"/>
      <c r="D34" s="53"/>
      <c r="E34" s="53"/>
      <c r="F34" s="53"/>
      <c r="G34" s="53"/>
      <c r="H34" s="53"/>
      <c r="I34" s="53"/>
      <c r="J34" s="53"/>
    </row>
    <row r="35" spans="2:10" x14ac:dyDescent="0.25">
      <c r="B35" s="53"/>
      <c r="C35" s="53"/>
      <c r="D35" s="53"/>
      <c r="E35" s="53"/>
      <c r="F35" s="53"/>
      <c r="G35" s="53"/>
      <c r="H35" s="53"/>
      <c r="I35" s="53"/>
      <c r="J35" s="53"/>
    </row>
    <row r="36" spans="2:10" x14ac:dyDescent="0.25">
      <c r="B36" s="53"/>
      <c r="C36" s="53"/>
      <c r="D36" s="53"/>
      <c r="E36" s="53"/>
      <c r="F36" s="53"/>
      <c r="G36" s="53"/>
      <c r="H36" s="53"/>
      <c r="I36" s="53"/>
      <c r="J36" s="53"/>
    </row>
    <row r="37" spans="2:10" x14ac:dyDescent="0.25">
      <c r="B37" s="53"/>
      <c r="C37" s="53"/>
      <c r="D37" s="53"/>
      <c r="E37" s="53"/>
      <c r="F37" s="53"/>
      <c r="G37" s="53"/>
      <c r="H37" s="53"/>
      <c r="I37" s="53"/>
      <c r="J37" s="53"/>
    </row>
    <row r="38" spans="2:10" x14ac:dyDescent="0.25">
      <c r="B38" s="53"/>
      <c r="C38" s="53"/>
      <c r="D38" s="53"/>
      <c r="E38" s="53"/>
      <c r="F38" s="53"/>
      <c r="G38" s="53"/>
      <c r="H38" s="53"/>
      <c r="I38" s="53"/>
      <c r="J38" s="53"/>
    </row>
    <row r="39" spans="2:10" x14ac:dyDescent="0.25">
      <c r="B39" s="53"/>
      <c r="C39" s="53"/>
      <c r="D39" s="53"/>
      <c r="E39" s="53"/>
      <c r="F39" s="53"/>
      <c r="G39" s="53"/>
      <c r="H39" s="53"/>
      <c r="I39" s="53"/>
      <c r="J39" s="53"/>
    </row>
    <row r="40" spans="2:10" x14ac:dyDescent="0.25">
      <c r="B40" s="53"/>
      <c r="C40" s="53"/>
      <c r="D40" s="53"/>
      <c r="E40" s="53"/>
      <c r="F40" s="53"/>
      <c r="G40" s="53"/>
      <c r="H40" s="53"/>
      <c r="I40" s="53"/>
      <c r="J40" s="53"/>
    </row>
    <row r="41" spans="2:10" x14ac:dyDescent="0.25">
      <c r="B41" s="53"/>
      <c r="C41" s="53"/>
      <c r="D41" s="53"/>
      <c r="E41" s="53"/>
      <c r="F41" s="53"/>
      <c r="G41" s="53"/>
      <c r="H41" s="53"/>
      <c r="I41" s="53"/>
      <c r="J41" s="53"/>
    </row>
    <row r="42" spans="2:10" x14ac:dyDescent="0.25">
      <c r="B42" s="53"/>
      <c r="C42" s="53"/>
      <c r="D42" s="53"/>
      <c r="E42" s="53"/>
      <c r="F42" s="53"/>
      <c r="G42" s="53"/>
      <c r="H42" s="53"/>
      <c r="I42" s="53"/>
      <c r="J42" s="53"/>
    </row>
    <row r="43" spans="2:10" x14ac:dyDescent="0.25">
      <c r="B43" s="53"/>
      <c r="C43" s="53"/>
      <c r="D43" s="53"/>
      <c r="E43" s="53"/>
      <c r="F43" s="53"/>
      <c r="G43" s="53"/>
      <c r="H43" s="53"/>
      <c r="I43" s="53"/>
      <c r="J43" s="53"/>
    </row>
    <row r="44" spans="2:10" x14ac:dyDescent="0.25">
      <c r="B44" s="53"/>
      <c r="C44" s="53"/>
      <c r="D44" s="53"/>
      <c r="E44" s="53"/>
      <c r="F44" s="53"/>
      <c r="G44" s="53"/>
      <c r="H44" s="53"/>
      <c r="I44" s="53"/>
      <c r="J44" s="53"/>
    </row>
    <row r="45" spans="2:10" x14ac:dyDescent="0.25">
      <c r="B45" s="53"/>
      <c r="C45" s="53"/>
      <c r="D45" s="53"/>
      <c r="E45" s="53"/>
      <c r="F45" s="53"/>
      <c r="G45" s="53"/>
      <c r="H45" s="53"/>
      <c r="I45" s="53"/>
      <c r="J45" s="53"/>
    </row>
    <row r="46" spans="2:10" x14ac:dyDescent="0.25">
      <c r="B46" s="53"/>
      <c r="C46" s="53"/>
      <c r="D46" s="53"/>
      <c r="E46" s="53"/>
      <c r="F46" s="53"/>
      <c r="G46" s="53"/>
      <c r="H46" s="53"/>
      <c r="I46" s="53"/>
      <c r="J46" s="53"/>
    </row>
    <row r="47" spans="2:10" x14ac:dyDescent="0.25">
      <c r="B47" s="53"/>
      <c r="C47" s="53"/>
      <c r="D47" s="53"/>
      <c r="E47" s="53"/>
      <c r="F47" s="53"/>
      <c r="G47" s="53"/>
      <c r="H47" s="53"/>
      <c r="I47" s="53"/>
      <c r="J47" s="53"/>
    </row>
    <row r="48" spans="2:10" x14ac:dyDescent="0.25">
      <c r="B48" s="53"/>
      <c r="C48" s="53"/>
      <c r="D48" s="53"/>
      <c r="E48" s="53"/>
      <c r="F48" s="53"/>
      <c r="G48" s="53"/>
      <c r="H48" s="53"/>
      <c r="I48" s="53"/>
      <c r="J48" s="53"/>
    </row>
    <row r="49" spans="2:10" x14ac:dyDescent="0.25">
      <c r="B49" s="53"/>
      <c r="C49" s="53"/>
      <c r="D49" s="53"/>
      <c r="E49" s="53"/>
      <c r="F49" s="53"/>
      <c r="G49" s="53"/>
      <c r="H49" s="53"/>
      <c r="I49" s="53"/>
      <c r="J49" s="53"/>
    </row>
    <row r="50" spans="2:10" x14ac:dyDescent="0.25">
      <c r="B50" s="53"/>
      <c r="C50" s="53"/>
      <c r="D50" s="53"/>
      <c r="E50" s="53"/>
      <c r="F50" s="53"/>
      <c r="G50" s="53"/>
      <c r="H50" s="53"/>
      <c r="I50" s="53"/>
      <c r="J50" s="53"/>
    </row>
    <row r="51" spans="2:10" x14ac:dyDescent="0.25">
      <c r="B51" s="53"/>
      <c r="C51" s="53"/>
      <c r="D51" s="53"/>
      <c r="E51" s="53"/>
      <c r="F51" s="53"/>
      <c r="G51" s="53"/>
      <c r="H51" s="53"/>
      <c r="I51" s="53"/>
      <c r="J51" s="53"/>
    </row>
    <row r="52" spans="2:10" x14ac:dyDescent="0.25">
      <c r="B52" s="53"/>
      <c r="C52" s="53"/>
      <c r="D52" s="53"/>
      <c r="E52" s="53"/>
      <c r="F52" s="53"/>
      <c r="G52" s="53"/>
      <c r="H52" s="53"/>
      <c r="I52" s="53"/>
      <c r="J52" s="53"/>
    </row>
    <row r="53" spans="2:10" x14ac:dyDescent="0.25">
      <c r="B53" s="53"/>
      <c r="C53" s="53"/>
      <c r="D53" s="53"/>
      <c r="E53" s="53"/>
      <c r="F53" s="53"/>
      <c r="G53" s="53"/>
      <c r="H53" s="53"/>
      <c r="I53" s="53"/>
      <c r="J53" s="53"/>
    </row>
    <row r="54" spans="2:10" x14ac:dyDescent="0.25">
      <c r="B54" s="53"/>
      <c r="C54" s="53"/>
      <c r="D54" s="53"/>
      <c r="E54" s="53"/>
      <c r="F54" s="53"/>
      <c r="G54" s="53"/>
      <c r="H54" s="53"/>
      <c r="I54" s="53"/>
      <c r="J54" s="53"/>
    </row>
    <row r="55" spans="2:10" x14ac:dyDescent="0.25">
      <c r="B55" s="53"/>
      <c r="C55" s="53"/>
      <c r="D55" s="53"/>
      <c r="E55" s="53"/>
      <c r="F55" s="53"/>
      <c r="G55" s="53"/>
      <c r="H55" s="53"/>
      <c r="I55" s="53"/>
      <c r="J55" s="53"/>
    </row>
    <row r="56" spans="2:10" x14ac:dyDescent="0.25">
      <c r="B56" s="53"/>
      <c r="C56" s="53"/>
      <c r="D56" s="53"/>
      <c r="E56" s="53"/>
      <c r="F56" s="53"/>
      <c r="G56" s="53"/>
      <c r="H56" s="53"/>
      <c r="I56" s="53"/>
      <c r="J56" s="53"/>
    </row>
    <row r="57" spans="2:10" x14ac:dyDescent="0.25">
      <c r="B57" s="53"/>
      <c r="C57" s="53"/>
      <c r="D57" s="53"/>
      <c r="E57" s="53"/>
      <c r="F57" s="53"/>
      <c r="G57" s="53"/>
      <c r="H57" s="53"/>
      <c r="I57" s="53"/>
      <c r="J57" s="53"/>
    </row>
    <row r="58" spans="2:10" x14ac:dyDescent="0.25">
      <c r="B58" s="53"/>
      <c r="C58" s="53"/>
      <c r="D58" s="53"/>
      <c r="E58" s="53"/>
      <c r="F58" s="53"/>
      <c r="G58" s="53"/>
      <c r="H58" s="53"/>
      <c r="I58" s="53"/>
      <c r="J58" s="53"/>
    </row>
    <row r="59" spans="2:10" x14ac:dyDescent="0.25">
      <c r="B59" s="53"/>
      <c r="C59" s="53"/>
      <c r="D59" s="53"/>
      <c r="E59" s="53"/>
      <c r="F59" s="53"/>
      <c r="G59" s="53"/>
      <c r="H59" s="53"/>
      <c r="I59" s="53"/>
      <c r="J59" s="53"/>
    </row>
    <row r="60" spans="2:10" x14ac:dyDescent="0.25">
      <c r="B60" s="53"/>
      <c r="C60" s="53"/>
      <c r="D60" s="53"/>
      <c r="E60" s="53"/>
      <c r="F60" s="53"/>
      <c r="G60" s="53"/>
      <c r="H60" s="53"/>
      <c r="I60" s="53"/>
      <c r="J60" s="53"/>
    </row>
    <row r="61" spans="2:10" x14ac:dyDescent="0.25">
      <c r="B61" s="53"/>
      <c r="C61" s="53"/>
      <c r="D61" s="53"/>
      <c r="E61" s="53"/>
      <c r="F61" s="53"/>
      <c r="G61" s="53"/>
      <c r="H61" s="53"/>
      <c r="I61" s="53"/>
      <c r="J61" s="53"/>
    </row>
    <row r="62" spans="2:10" x14ac:dyDescent="0.25">
      <c r="B62" s="53"/>
      <c r="C62" s="53"/>
      <c r="D62" s="53"/>
      <c r="E62" s="53"/>
      <c r="F62" s="53"/>
      <c r="G62" s="53"/>
      <c r="H62" s="53"/>
      <c r="I62" s="53"/>
      <c r="J62" s="53"/>
    </row>
    <row r="63" spans="2:10" x14ac:dyDescent="0.25">
      <c r="B63" s="53"/>
      <c r="C63" s="53"/>
      <c r="D63" s="53"/>
      <c r="E63" s="53"/>
      <c r="F63" s="53"/>
      <c r="G63" s="53"/>
      <c r="H63" s="53"/>
      <c r="I63" s="53"/>
      <c r="J63" s="53"/>
    </row>
    <row r="64" spans="2:10" x14ac:dyDescent="0.25">
      <c r="B64" s="53"/>
      <c r="C64" s="53"/>
      <c r="D64" s="53"/>
      <c r="E64" s="53"/>
      <c r="F64" s="53"/>
      <c r="G64" s="53"/>
      <c r="H64" s="53"/>
      <c r="I64" s="53"/>
      <c r="J64" s="53"/>
    </row>
    <row r="65" spans="2:10" x14ac:dyDescent="0.25">
      <c r="B65" s="53"/>
      <c r="C65" s="53"/>
      <c r="D65" s="53"/>
      <c r="E65" s="53"/>
      <c r="F65" s="53"/>
      <c r="G65" s="53"/>
      <c r="H65" s="53"/>
      <c r="I65" s="53"/>
      <c r="J65" s="53"/>
    </row>
    <row r="66" spans="2:10" x14ac:dyDescent="0.25">
      <c r="B66" s="53"/>
      <c r="C66" s="53"/>
      <c r="D66" s="53"/>
      <c r="E66" s="53"/>
      <c r="F66" s="53"/>
      <c r="G66" s="53"/>
      <c r="H66" s="53"/>
      <c r="I66" s="53"/>
      <c r="J66" s="53"/>
    </row>
    <row r="67" spans="2:10" x14ac:dyDescent="0.25">
      <c r="B67" s="53"/>
      <c r="C67" s="53"/>
      <c r="D67" s="53"/>
      <c r="E67" s="53"/>
      <c r="F67" s="53"/>
      <c r="G67" s="53"/>
      <c r="H67" s="53"/>
      <c r="I67" s="53"/>
      <c r="J67" s="53"/>
    </row>
    <row r="68" spans="2:10" x14ac:dyDescent="0.25">
      <c r="B68" s="53"/>
      <c r="C68" s="53"/>
      <c r="D68" s="53"/>
      <c r="E68" s="53"/>
      <c r="F68" s="53"/>
      <c r="G68" s="53"/>
      <c r="H68" s="53"/>
      <c r="I68" s="53"/>
      <c r="J68" s="53"/>
    </row>
    <row r="69" spans="2:10" x14ac:dyDescent="0.25">
      <c r="B69" s="53"/>
      <c r="C69" s="53"/>
      <c r="D69" s="53"/>
      <c r="E69" s="53"/>
      <c r="F69" s="53"/>
      <c r="G69" s="53"/>
      <c r="H69" s="53"/>
      <c r="I69" s="53"/>
      <c r="J69" s="53"/>
    </row>
    <row r="70" spans="2:10" x14ac:dyDescent="0.25">
      <c r="B70" s="53"/>
      <c r="C70" s="53"/>
      <c r="D70" s="53"/>
      <c r="E70" s="53"/>
      <c r="F70" s="53"/>
      <c r="G70" s="53"/>
      <c r="H70" s="53"/>
      <c r="I70" s="53"/>
      <c r="J70" s="53"/>
    </row>
    <row r="71" spans="2:10" x14ac:dyDescent="0.25">
      <c r="B71" s="53"/>
      <c r="C71" s="53"/>
      <c r="D71" s="53"/>
      <c r="E71" s="53"/>
      <c r="F71" s="53"/>
      <c r="G71" s="53"/>
      <c r="H71" s="53"/>
      <c r="I71" s="53"/>
      <c r="J71" s="53"/>
    </row>
    <row r="72" spans="2:10" x14ac:dyDescent="0.25">
      <c r="B72" s="53"/>
      <c r="C72" s="53"/>
      <c r="D72" s="53"/>
      <c r="E72" s="53"/>
      <c r="F72" s="53"/>
      <c r="G72" s="53"/>
      <c r="H72" s="53"/>
      <c r="I72" s="53"/>
      <c r="J72" s="53"/>
    </row>
    <row r="73" spans="2:10" x14ac:dyDescent="0.25">
      <c r="B73" s="53"/>
      <c r="C73" s="53"/>
      <c r="D73" s="53"/>
      <c r="E73" s="53"/>
      <c r="F73" s="53"/>
      <c r="G73" s="53"/>
      <c r="H73" s="53"/>
      <c r="I73" s="53"/>
      <c r="J73" s="53"/>
    </row>
    <row r="74" spans="2:10" x14ac:dyDescent="0.25">
      <c r="B74" s="53"/>
      <c r="C74" s="53"/>
      <c r="D74" s="53"/>
      <c r="E74" s="53"/>
      <c r="F74" s="53"/>
      <c r="G74" s="53"/>
      <c r="H74" s="53"/>
      <c r="I74" s="53"/>
      <c r="J74" s="53"/>
    </row>
    <row r="75" spans="2:10" x14ac:dyDescent="0.25">
      <c r="B75" s="53"/>
      <c r="C75" s="53"/>
      <c r="D75" s="53"/>
      <c r="E75" s="53"/>
      <c r="F75" s="53"/>
      <c r="G75" s="53"/>
      <c r="H75" s="53"/>
      <c r="I75" s="53"/>
      <c r="J75" s="53"/>
    </row>
    <row r="76" spans="2:10" x14ac:dyDescent="0.25">
      <c r="B76" s="53"/>
      <c r="C76" s="53"/>
      <c r="D76" s="53"/>
      <c r="E76" s="53"/>
      <c r="F76" s="53"/>
      <c r="G76" s="53"/>
      <c r="H76" s="53"/>
      <c r="I76" s="53"/>
      <c r="J76" s="53"/>
    </row>
    <row r="77" spans="2:10" x14ac:dyDescent="0.25">
      <c r="B77" s="53"/>
      <c r="C77" s="53"/>
      <c r="D77" s="53"/>
      <c r="E77" s="53"/>
      <c r="F77" s="53"/>
      <c r="G77" s="53"/>
      <c r="H77" s="53"/>
      <c r="I77" s="53"/>
      <c r="J77" s="53"/>
    </row>
    <row r="78" spans="2:10" x14ac:dyDescent="0.25">
      <c r="B78" s="53"/>
      <c r="C78" s="53"/>
      <c r="D78" s="53"/>
      <c r="E78" s="53"/>
      <c r="F78" s="53"/>
      <c r="G78" s="53"/>
      <c r="H78" s="53"/>
      <c r="I78" s="53"/>
      <c r="J78" s="53"/>
    </row>
    <row r="79" spans="2:10" x14ac:dyDescent="0.25">
      <c r="B79" s="53"/>
      <c r="C79" s="53"/>
      <c r="D79" s="53"/>
      <c r="E79" s="53"/>
      <c r="F79" s="53"/>
      <c r="G79" s="53"/>
      <c r="H79" s="53"/>
      <c r="I79" s="53"/>
      <c r="J79" s="53"/>
    </row>
    <row r="80" spans="2:10" x14ac:dyDescent="0.25">
      <c r="B80" s="53"/>
      <c r="C80" s="53"/>
      <c r="D80" s="53"/>
      <c r="E80" s="53"/>
      <c r="F80" s="53"/>
      <c r="G80" s="53"/>
      <c r="H80" s="53"/>
      <c r="I80" s="53"/>
      <c r="J80" s="53"/>
    </row>
    <row r="81" spans="2:10" x14ac:dyDescent="0.25">
      <c r="B81" s="53"/>
      <c r="C81" s="53"/>
      <c r="D81" s="53"/>
      <c r="E81" s="53"/>
      <c r="F81" s="53"/>
      <c r="G81" s="53"/>
      <c r="H81" s="53"/>
      <c r="I81" s="53"/>
      <c r="J81" s="53"/>
    </row>
    <row r="82" spans="2:10" x14ac:dyDescent="0.25">
      <c r="B82" s="53"/>
      <c r="C82" s="53"/>
      <c r="D82" s="53"/>
      <c r="E82" s="53"/>
      <c r="F82" s="53"/>
      <c r="G82" s="53"/>
      <c r="H82" s="53"/>
      <c r="I82" s="53"/>
      <c r="J82" s="53"/>
    </row>
    <row r="83" spans="2:10" x14ac:dyDescent="0.25">
      <c r="B83" s="53"/>
      <c r="C83" s="53"/>
      <c r="D83" s="53"/>
      <c r="E83" s="53"/>
      <c r="F83" s="53"/>
      <c r="G83" s="53"/>
      <c r="H83" s="53"/>
      <c r="I83" s="53"/>
      <c r="J83" s="53"/>
    </row>
    <row r="84" spans="2:10" x14ac:dyDescent="0.25">
      <c r="B84" s="53"/>
      <c r="C84" s="53"/>
      <c r="D84" s="53"/>
      <c r="E84" s="53"/>
      <c r="F84" s="53"/>
      <c r="G84" s="53"/>
      <c r="H84" s="53"/>
      <c r="I84" s="53"/>
      <c r="J84" s="53"/>
    </row>
    <row r="85" spans="2:10" x14ac:dyDescent="0.25">
      <c r="B85" s="53"/>
      <c r="C85" s="53"/>
      <c r="D85" s="53"/>
      <c r="E85" s="53"/>
      <c r="F85" s="53"/>
      <c r="G85" s="53"/>
      <c r="H85" s="53"/>
      <c r="I85" s="53"/>
      <c r="J85" s="53"/>
    </row>
    <row r="86" spans="2:10" x14ac:dyDescent="0.25">
      <c r="B86" s="53"/>
      <c r="C86" s="53"/>
      <c r="D86" s="53"/>
      <c r="E86" s="53"/>
      <c r="F86" s="53"/>
      <c r="G86" s="53"/>
      <c r="H86" s="53"/>
      <c r="I86" s="53"/>
      <c r="J86" s="53"/>
    </row>
    <row r="87" spans="2:10" x14ac:dyDescent="0.25">
      <c r="B87" s="53"/>
      <c r="C87" s="53"/>
      <c r="D87" s="53"/>
      <c r="E87" s="53"/>
      <c r="F87" s="53"/>
      <c r="G87" s="53"/>
      <c r="H87" s="53"/>
      <c r="I87" s="53"/>
      <c r="J87" s="53"/>
    </row>
    <row r="88" spans="2:10" x14ac:dyDescent="0.25">
      <c r="B88" s="53"/>
      <c r="C88" s="53"/>
      <c r="D88" s="53"/>
      <c r="E88" s="53"/>
      <c r="F88" s="53"/>
      <c r="G88" s="53"/>
      <c r="H88" s="53"/>
      <c r="I88" s="53"/>
      <c r="J88" s="53"/>
    </row>
    <row r="89" spans="2:10" x14ac:dyDescent="0.25">
      <c r="B89" s="53"/>
      <c r="C89" s="53"/>
      <c r="D89" s="53"/>
      <c r="E89" s="53"/>
      <c r="F89" s="53"/>
      <c r="G89" s="53"/>
      <c r="H89" s="53"/>
      <c r="I89" s="53"/>
      <c r="J89" s="53"/>
    </row>
    <row r="90" spans="2:10" x14ac:dyDescent="0.25">
      <c r="B90" s="53"/>
      <c r="C90" s="53"/>
      <c r="D90" s="53"/>
      <c r="E90" s="53"/>
      <c r="F90" s="53"/>
      <c r="G90" s="53"/>
      <c r="H90" s="53"/>
      <c r="I90" s="53"/>
      <c r="J90" s="53"/>
    </row>
  </sheetData>
  <mergeCells count="1">
    <mergeCell ref="H1:I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J91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6" width="10.140625" style="23" customWidth="1"/>
    <col min="7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8</v>
      </c>
      <c r="B1" s="36" t="s">
        <v>12</v>
      </c>
      <c r="C1" s="22"/>
      <c r="D1" s="22"/>
      <c r="E1" s="22"/>
      <c r="F1" s="22"/>
      <c r="G1" s="22"/>
      <c r="H1" s="230" t="s">
        <v>24</v>
      </c>
      <c r="I1" s="23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53"/>
    </row>
    <row r="4" spans="1:10" x14ac:dyDescent="0.25">
      <c r="A4" s="9">
        <f>INDEX('Point Grid'!B:B,MATCH($A$1,'Point Grid'!A:A,0))</f>
        <v>2.75</v>
      </c>
      <c r="B4" s="19"/>
      <c r="C4" s="19"/>
      <c r="D4" s="19"/>
      <c r="E4" s="19"/>
      <c r="F4" s="19"/>
      <c r="G4" s="19"/>
      <c r="H4" s="19"/>
      <c r="I4" s="20"/>
      <c r="J4" s="53"/>
    </row>
    <row r="5" spans="1:10" x14ac:dyDescent="0.25">
      <c r="A5" s="24"/>
      <c r="B5" s="19"/>
      <c r="C5" s="19"/>
      <c r="D5" s="19"/>
      <c r="E5" s="19"/>
      <c r="F5" s="19"/>
      <c r="G5" s="19"/>
      <c r="H5" s="19"/>
      <c r="I5" s="20"/>
      <c r="J5" s="53"/>
    </row>
    <row r="6" spans="1:10" x14ac:dyDescent="0.25">
      <c r="A6" s="29" t="s">
        <v>2</v>
      </c>
      <c r="B6" s="19" t="s">
        <v>42</v>
      </c>
      <c r="C6" s="19"/>
      <c r="D6" s="19"/>
      <c r="E6" s="19"/>
      <c r="F6" s="19"/>
      <c r="G6" s="19"/>
      <c r="H6" s="19"/>
      <c r="I6" s="20"/>
      <c r="J6" s="53"/>
    </row>
    <row r="7" spans="1:10" ht="15.75" thickBot="1" x14ac:dyDescent="0.3">
      <c r="A7" s="9">
        <f>INDEX('Point Grid'!$C$8:$I$35,MATCH($A$1,'Point Grid'!$A$8:$A$35,0),MATCH(A6,'Point Grid'!$C$7:$I$7,0))</f>
        <v>0.5</v>
      </c>
      <c r="B7" s="56" t="s">
        <v>418</v>
      </c>
      <c r="C7" s="19"/>
      <c r="D7" s="19"/>
      <c r="E7" s="19"/>
      <c r="F7" s="19"/>
      <c r="G7" s="19"/>
      <c r="H7" s="19"/>
      <c r="I7" s="20"/>
      <c r="J7" s="53"/>
    </row>
    <row r="8" spans="1:10" ht="15.75" thickBot="1" x14ac:dyDescent="0.3">
      <c r="A8" s="5"/>
      <c r="B8" s="56" t="s">
        <v>417</v>
      </c>
      <c r="C8" s="19"/>
      <c r="D8" s="19"/>
      <c r="E8" s="19"/>
      <c r="F8" s="19"/>
      <c r="G8" s="19"/>
      <c r="H8" s="19"/>
      <c r="I8" s="20"/>
      <c r="J8" s="53"/>
    </row>
    <row r="9" spans="1:10" x14ac:dyDescent="0.25">
      <c r="A9" s="42"/>
      <c r="B9" s="56"/>
      <c r="C9" s="56"/>
      <c r="D9" s="56"/>
      <c r="E9" s="19"/>
      <c r="F9" s="19"/>
      <c r="G9" s="19"/>
      <c r="H9" s="19"/>
      <c r="I9" s="20"/>
      <c r="J9" s="53"/>
    </row>
    <row r="10" spans="1:10" x14ac:dyDescent="0.25">
      <c r="A10" s="29" t="s">
        <v>3</v>
      </c>
      <c r="B10" s="56" t="s">
        <v>43</v>
      </c>
      <c r="C10" s="56"/>
      <c r="D10" s="56"/>
      <c r="E10" s="19"/>
      <c r="F10" s="19"/>
      <c r="G10" s="19"/>
      <c r="H10" s="19"/>
      <c r="I10" s="20"/>
      <c r="J10" s="53"/>
    </row>
    <row r="11" spans="1:10" ht="15.75" thickBot="1" x14ac:dyDescent="0.3">
      <c r="A11" s="9">
        <f>INDEX('Point Grid'!$C$8:$I$35,MATCH($A$1,'Point Grid'!$A$8:$A$35,0),MATCH(A10,'Point Grid'!$C$7:$I$7,0))</f>
        <v>0.75</v>
      </c>
      <c r="B11" s="56"/>
      <c r="C11" s="19"/>
      <c r="D11" s="19"/>
      <c r="E11" s="19"/>
      <c r="F11" s="19"/>
      <c r="G11" s="19"/>
      <c r="H11" s="19"/>
      <c r="I11" s="20"/>
      <c r="J11" s="53"/>
    </row>
    <row r="12" spans="1:10" ht="15.75" thickBot="1" x14ac:dyDescent="0.3">
      <c r="A12" s="5"/>
      <c r="B12" s="56"/>
      <c r="C12" s="19"/>
      <c r="D12" s="19"/>
      <c r="E12" s="19"/>
      <c r="F12" s="19"/>
      <c r="G12" s="19"/>
      <c r="H12" s="19"/>
      <c r="I12" s="20"/>
      <c r="J12" s="53"/>
    </row>
    <row r="13" spans="1:10" x14ac:dyDescent="0.25">
      <c r="A13" s="42"/>
      <c r="B13" s="56"/>
      <c r="C13" s="19"/>
      <c r="D13" s="19"/>
      <c r="E13" s="19"/>
      <c r="F13" s="19"/>
      <c r="G13" s="19"/>
      <c r="H13" s="19"/>
      <c r="I13" s="20"/>
      <c r="J13" s="53"/>
    </row>
    <row r="14" spans="1:10" x14ac:dyDescent="0.25">
      <c r="A14" s="29" t="s">
        <v>4</v>
      </c>
      <c r="B14" s="56" t="s">
        <v>44</v>
      </c>
      <c r="C14" s="19"/>
      <c r="D14" s="19"/>
      <c r="E14" s="19"/>
      <c r="F14" s="19"/>
      <c r="G14" s="19"/>
      <c r="H14" s="19"/>
      <c r="I14" s="20"/>
      <c r="J14" s="53"/>
    </row>
    <row r="15" spans="1:10" ht="15.75" thickBot="1" x14ac:dyDescent="0.3">
      <c r="A15" s="9">
        <f>INDEX('Point Grid'!$C$8:$I$35,MATCH($A$1,'Point Grid'!$A$8:$A$35,0),MATCH(A14,'Point Grid'!$C$7:$I$7,0))</f>
        <v>0.5</v>
      </c>
      <c r="B15" s="19" t="s">
        <v>45</v>
      </c>
      <c r="C15" s="19"/>
      <c r="D15" s="19"/>
      <c r="E15" s="19"/>
      <c r="F15" s="19"/>
      <c r="G15" s="19"/>
      <c r="H15" s="19"/>
      <c r="I15" s="20"/>
      <c r="J15" s="53"/>
    </row>
    <row r="16" spans="1:10" ht="15.75" thickBot="1" x14ac:dyDescent="0.3">
      <c r="A16" s="5"/>
      <c r="B16" s="56"/>
      <c r="C16" s="19"/>
      <c r="D16" s="19"/>
      <c r="E16" s="19"/>
      <c r="F16" s="19"/>
      <c r="G16" s="19"/>
      <c r="H16" s="19"/>
      <c r="I16" s="20"/>
      <c r="J16" s="53"/>
    </row>
    <row r="17" spans="1:10" x14ac:dyDescent="0.25">
      <c r="A17" s="42"/>
      <c r="B17" s="19"/>
      <c r="C17" s="19"/>
      <c r="D17" s="19"/>
      <c r="E17" s="19"/>
      <c r="F17" s="19"/>
      <c r="G17" s="19"/>
      <c r="H17" s="19"/>
      <c r="I17" s="20"/>
      <c r="J17" s="53"/>
    </row>
    <row r="18" spans="1:10" x14ac:dyDescent="0.25">
      <c r="A18" s="29" t="s">
        <v>5</v>
      </c>
      <c r="B18" s="19" t="s">
        <v>46</v>
      </c>
      <c r="C18" s="19"/>
      <c r="D18" s="19"/>
      <c r="E18" s="19"/>
      <c r="F18" s="19"/>
      <c r="G18" s="19"/>
      <c r="H18" s="19"/>
      <c r="I18" s="20"/>
      <c r="J18" s="53"/>
    </row>
    <row r="19" spans="1:10" ht="15.75" thickBot="1" x14ac:dyDescent="0.3">
      <c r="A19" s="9">
        <f>INDEX('Point Grid'!$C$8:$I$35,MATCH($A$1,'Point Grid'!$A$8:$A$35,0),MATCH(A18,'Point Grid'!$C$7:$I$7,0))</f>
        <v>1</v>
      </c>
      <c r="B19" s="56" t="s">
        <v>47</v>
      </c>
      <c r="C19" s="19"/>
      <c r="D19" s="19"/>
      <c r="E19" s="19"/>
      <c r="F19" s="19"/>
      <c r="G19" s="19"/>
      <c r="H19" s="19"/>
      <c r="I19" s="20"/>
      <c r="J19" s="53"/>
    </row>
    <row r="20" spans="1:10" ht="15.75" thickBot="1" x14ac:dyDescent="0.3">
      <c r="A20" s="5"/>
      <c r="B20" s="56"/>
      <c r="C20" s="19"/>
      <c r="D20" s="19"/>
      <c r="E20" s="19"/>
      <c r="F20" s="19"/>
      <c r="G20" s="19"/>
      <c r="H20" s="19"/>
      <c r="I20" s="20"/>
      <c r="J20" s="53"/>
    </row>
    <row r="21" spans="1:10" ht="15.75" thickBot="1" x14ac:dyDescent="0.3">
      <c r="A21" s="26"/>
      <c r="B21" s="54"/>
      <c r="C21" s="54"/>
      <c r="D21" s="54"/>
      <c r="E21" s="54"/>
      <c r="F21" s="54"/>
      <c r="G21" s="54"/>
      <c r="H21" s="54"/>
      <c r="I21" s="55"/>
      <c r="J21" s="53"/>
    </row>
    <row r="22" spans="1:10" x14ac:dyDescent="0.25">
      <c r="B22" s="53"/>
      <c r="C22" s="53"/>
      <c r="D22" s="53"/>
      <c r="E22" s="53"/>
      <c r="F22" s="53"/>
      <c r="G22" s="53"/>
      <c r="H22" s="53"/>
      <c r="I22" s="53"/>
      <c r="J22" s="53"/>
    </row>
    <row r="23" spans="1:10" x14ac:dyDescent="0.25">
      <c r="B23" s="53"/>
      <c r="C23" s="53"/>
      <c r="D23" s="53"/>
      <c r="E23" s="53"/>
      <c r="F23" s="53"/>
      <c r="G23" s="53"/>
      <c r="H23" s="53"/>
      <c r="I23" s="53"/>
      <c r="J23" s="53"/>
    </row>
    <row r="24" spans="1:10" x14ac:dyDescent="0.25">
      <c r="B24" s="53"/>
      <c r="C24" s="53"/>
      <c r="D24" s="53"/>
      <c r="E24" s="53"/>
      <c r="F24" s="53"/>
      <c r="G24" s="53"/>
      <c r="H24" s="53"/>
      <c r="I24" s="53"/>
      <c r="J24" s="53"/>
    </row>
    <row r="25" spans="1:10" x14ac:dyDescent="0.25">
      <c r="B25" s="53"/>
      <c r="C25" s="53"/>
      <c r="D25" s="53"/>
      <c r="E25" s="53"/>
      <c r="F25" s="53"/>
      <c r="G25" s="53"/>
      <c r="H25" s="53"/>
      <c r="I25" s="53"/>
      <c r="J25" s="53"/>
    </row>
    <row r="26" spans="1:10" x14ac:dyDescent="0.25">
      <c r="B26" s="53"/>
      <c r="C26" s="53"/>
      <c r="D26" s="53"/>
      <c r="E26" s="53"/>
      <c r="F26" s="53"/>
      <c r="G26" s="53"/>
      <c r="H26" s="53"/>
      <c r="I26" s="53"/>
      <c r="J26" s="53"/>
    </row>
    <row r="27" spans="1:10" x14ac:dyDescent="0.25">
      <c r="B27" s="53"/>
      <c r="C27" s="53"/>
      <c r="D27" s="53"/>
      <c r="E27" s="53"/>
      <c r="F27" s="53"/>
      <c r="G27" s="53"/>
      <c r="H27" s="53"/>
      <c r="I27" s="53"/>
      <c r="J27" s="53"/>
    </row>
    <row r="28" spans="1:10" x14ac:dyDescent="0.25">
      <c r="B28" s="53"/>
      <c r="C28" s="53"/>
      <c r="D28" s="53"/>
      <c r="E28" s="53"/>
      <c r="F28" s="53"/>
      <c r="G28" s="53"/>
      <c r="H28" s="53"/>
      <c r="I28" s="53"/>
      <c r="J28" s="53"/>
    </row>
    <row r="29" spans="1:10" x14ac:dyDescent="0.25">
      <c r="B29" s="53"/>
      <c r="C29" s="53"/>
      <c r="D29" s="53"/>
      <c r="E29" s="53"/>
      <c r="F29" s="53"/>
      <c r="G29" s="53"/>
      <c r="H29" s="53"/>
      <c r="I29" s="53"/>
      <c r="J29" s="53"/>
    </row>
    <row r="30" spans="1:10" x14ac:dyDescent="0.25">
      <c r="B30" s="53"/>
      <c r="C30" s="53"/>
      <c r="D30" s="53"/>
      <c r="E30" s="53"/>
      <c r="F30" s="53"/>
      <c r="G30" s="53"/>
      <c r="H30" s="53"/>
      <c r="I30" s="53"/>
      <c r="J30" s="53"/>
    </row>
    <row r="31" spans="1:10" x14ac:dyDescent="0.25">
      <c r="B31" s="53"/>
      <c r="C31" s="53"/>
      <c r="D31" s="53"/>
      <c r="E31" s="53"/>
      <c r="F31" s="53"/>
      <c r="G31" s="53"/>
      <c r="H31" s="53"/>
      <c r="I31" s="53"/>
      <c r="J31" s="53"/>
    </row>
    <row r="32" spans="1:10" x14ac:dyDescent="0.25">
      <c r="B32" s="53"/>
      <c r="C32" s="53"/>
      <c r="D32" s="53"/>
      <c r="E32" s="53"/>
      <c r="F32" s="53"/>
      <c r="G32" s="53"/>
      <c r="H32" s="53"/>
      <c r="I32" s="53"/>
      <c r="J32" s="53"/>
    </row>
    <row r="33" spans="2:10" x14ac:dyDescent="0.25">
      <c r="B33" s="53"/>
      <c r="C33" s="53"/>
      <c r="D33" s="53"/>
      <c r="E33" s="53"/>
      <c r="F33" s="53"/>
      <c r="G33" s="53"/>
      <c r="H33" s="53"/>
      <c r="I33" s="53"/>
      <c r="J33" s="53"/>
    </row>
    <row r="34" spans="2:10" x14ac:dyDescent="0.25">
      <c r="B34" s="53"/>
      <c r="C34" s="53"/>
      <c r="D34" s="53"/>
      <c r="E34" s="53"/>
      <c r="F34" s="53"/>
      <c r="G34" s="53"/>
      <c r="H34" s="53"/>
      <c r="I34" s="53"/>
      <c r="J34" s="53"/>
    </row>
    <row r="35" spans="2:10" x14ac:dyDescent="0.25">
      <c r="B35" s="53"/>
      <c r="C35" s="53"/>
      <c r="D35" s="53"/>
      <c r="E35" s="53"/>
      <c r="F35" s="53"/>
      <c r="G35" s="53"/>
      <c r="H35" s="53"/>
      <c r="I35" s="53"/>
      <c r="J35" s="53"/>
    </row>
    <row r="36" spans="2:10" x14ac:dyDescent="0.25">
      <c r="B36" s="53"/>
      <c r="C36" s="53"/>
      <c r="D36" s="53"/>
      <c r="E36" s="53"/>
      <c r="F36" s="53"/>
      <c r="G36" s="53"/>
      <c r="H36" s="53"/>
      <c r="I36" s="53"/>
      <c r="J36" s="53"/>
    </row>
    <row r="37" spans="2:10" x14ac:dyDescent="0.25">
      <c r="B37" s="53"/>
      <c r="C37" s="53"/>
      <c r="D37" s="53"/>
      <c r="E37" s="53"/>
      <c r="F37" s="53"/>
      <c r="G37" s="53"/>
      <c r="H37" s="53"/>
      <c r="I37" s="53"/>
      <c r="J37" s="53"/>
    </row>
    <row r="38" spans="2:10" x14ac:dyDescent="0.25">
      <c r="B38" s="53"/>
      <c r="C38" s="53"/>
      <c r="D38" s="53"/>
      <c r="E38" s="53"/>
      <c r="F38" s="53"/>
      <c r="G38" s="53"/>
      <c r="H38" s="53"/>
      <c r="I38" s="53"/>
      <c r="J38" s="53"/>
    </row>
    <row r="39" spans="2:10" x14ac:dyDescent="0.25">
      <c r="B39" s="53"/>
      <c r="C39" s="53"/>
      <c r="D39" s="53"/>
      <c r="E39" s="53"/>
      <c r="F39" s="53"/>
      <c r="G39" s="53"/>
      <c r="H39" s="53"/>
      <c r="I39" s="53"/>
      <c r="J39" s="53"/>
    </row>
    <row r="40" spans="2:10" x14ac:dyDescent="0.25">
      <c r="B40" s="53"/>
      <c r="C40" s="53"/>
      <c r="D40" s="53"/>
      <c r="E40" s="53"/>
      <c r="F40" s="53"/>
      <c r="G40" s="53"/>
      <c r="H40" s="53"/>
      <c r="I40" s="53"/>
      <c r="J40" s="53"/>
    </row>
    <row r="41" spans="2:10" x14ac:dyDescent="0.25">
      <c r="B41" s="53"/>
      <c r="C41" s="53"/>
      <c r="D41" s="53"/>
      <c r="E41" s="53"/>
      <c r="F41" s="53"/>
      <c r="G41" s="53"/>
      <c r="H41" s="53"/>
      <c r="I41" s="53"/>
      <c r="J41" s="53"/>
    </row>
    <row r="42" spans="2:10" x14ac:dyDescent="0.25">
      <c r="B42" s="53"/>
      <c r="C42" s="53"/>
      <c r="D42" s="53"/>
      <c r="E42" s="53"/>
      <c r="F42" s="53"/>
      <c r="G42" s="53"/>
      <c r="H42" s="53"/>
      <c r="I42" s="53"/>
      <c r="J42" s="53"/>
    </row>
    <row r="43" spans="2:10" x14ac:dyDescent="0.25">
      <c r="B43" s="53"/>
      <c r="C43" s="53"/>
      <c r="D43" s="53"/>
      <c r="E43" s="53"/>
      <c r="F43" s="53"/>
      <c r="G43" s="53"/>
      <c r="H43" s="53"/>
      <c r="I43" s="53"/>
      <c r="J43" s="53"/>
    </row>
    <row r="44" spans="2:10" x14ac:dyDescent="0.25">
      <c r="B44" s="53"/>
      <c r="C44" s="53"/>
      <c r="D44" s="53"/>
      <c r="E44" s="53"/>
      <c r="F44" s="53"/>
      <c r="G44" s="53"/>
      <c r="H44" s="53"/>
      <c r="I44" s="53"/>
      <c r="J44" s="53"/>
    </row>
    <row r="45" spans="2:10" x14ac:dyDescent="0.25">
      <c r="B45" s="53"/>
      <c r="C45" s="53"/>
      <c r="D45" s="53"/>
      <c r="E45" s="53"/>
      <c r="F45" s="53"/>
      <c r="G45" s="53"/>
      <c r="H45" s="53"/>
      <c r="I45" s="53"/>
      <c r="J45" s="53"/>
    </row>
    <row r="46" spans="2:10" x14ac:dyDescent="0.25">
      <c r="B46" s="53"/>
      <c r="C46" s="53"/>
      <c r="D46" s="53"/>
      <c r="E46" s="53"/>
      <c r="F46" s="53"/>
      <c r="G46" s="53"/>
      <c r="H46" s="53"/>
      <c r="I46" s="53"/>
      <c r="J46" s="53"/>
    </row>
    <row r="47" spans="2:10" x14ac:dyDescent="0.25">
      <c r="B47" s="53"/>
      <c r="C47" s="53"/>
      <c r="D47" s="53"/>
      <c r="E47" s="53"/>
      <c r="F47" s="53"/>
      <c r="G47" s="53"/>
      <c r="H47" s="53"/>
      <c r="I47" s="53"/>
      <c r="J47" s="53"/>
    </row>
    <row r="48" spans="2:10" x14ac:dyDescent="0.25">
      <c r="B48" s="53"/>
      <c r="C48" s="53"/>
      <c r="D48" s="53"/>
      <c r="E48" s="53"/>
      <c r="F48" s="53"/>
      <c r="G48" s="53"/>
      <c r="H48" s="53"/>
      <c r="I48" s="53"/>
      <c r="J48" s="53"/>
    </row>
    <row r="49" spans="2:10" x14ac:dyDescent="0.25">
      <c r="B49" s="53"/>
      <c r="C49" s="53"/>
      <c r="D49" s="53"/>
      <c r="E49" s="53"/>
      <c r="F49" s="53"/>
      <c r="G49" s="53"/>
      <c r="H49" s="53"/>
      <c r="I49" s="53"/>
      <c r="J49" s="53"/>
    </row>
    <row r="50" spans="2:10" x14ac:dyDescent="0.25">
      <c r="B50" s="53"/>
      <c r="C50" s="53"/>
      <c r="D50" s="53"/>
      <c r="E50" s="53"/>
      <c r="F50" s="53"/>
      <c r="G50" s="53"/>
      <c r="H50" s="53"/>
      <c r="I50" s="53"/>
      <c r="J50" s="53"/>
    </row>
    <row r="51" spans="2:10" x14ac:dyDescent="0.25">
      <c r="B51" s="53"/>
      <c r="C51" s="53"/>
      <c r="D51" s="53"/>
      <c r="E51" s="53"/>
      <c r="F51" s="53"/>
      <c r="G51" s="53"/>
      <c r="H51" s="53"/>
      <c r="I51" s="53"/>
      <c r="J51" s="53"/>
    </row>
    <row r="52" spans="2:10" x14ac:dyDescent="0.25">
      <c r="B52" s="53"/>
      <c r="C52" s="53"/>
      <c r="D52" s="53"/>
      <c r="E52" s="53"/>
      <c r="F52" s="53"/>
      <c r="G52" s="53"/>
      <c r="H52" s="53"/>
      <c r="I52" s="53"/>
      <c r="J52" s="53"/>
    </row>
    <row r="53" spans="2:10" x14ac:dyDescent="0.25">
      <c r="B53" s="53"/>
      <c r="C53" s="53"/>
      <c r="D53" s="53"/>
      <c r="E53" s="53"/>
      <c r="F53" s="53"/>
      <c r="G53" s="53"/>
      <c r="H53" s="53"/>
      <c r="I53" s="53"/>
      <c r="J53" s="53"/>
    </row>
    <row r="54" spans="2:10" x14ac:dyDescent="0.25">
      <c r="B54" s="53"/>
      <c r="C54" s="53"/>
      <c r="D54" s="53"/>
      <c r="E54" s="53"/>
      <c r="F54" s="53"/>
      <c r="G54" s="53"/>
      <c r="H54" s="53"/>
      <c r="I54" s="53"/>
      <c r="J54" s="53"/>
    </row>
    <row r="55" spans="2:10" x14ac:dyDescent="0.25">
      <c r="B55" s="53"/>
      <c r="C55" s="53"/>
      <c r="D55" s="53"/>
      <c r="E55" s="53"/>
      <c r="F55" s="53"/>
      <c r="G55" s="53"/>
      <c r="H55" s="53"/>
      <c r="I55" s="53"/>
      <c r="J55" s="53"/>
    </row>
    <row r="56" spans="2:10" x14ac:dyDescent="0.25">
      <c r="B56" s="53"/>
      <c r="C56" s="53"/>
      <c r="D56" s="53"/>
      <c r="E56" s="53"/>
      <c r="F56" s="53"/>
      <c r="G56" s="53"/>
      <c r="H56" s="53"/>
      <c r="I56" s="53"/>
      <c r="J56" s="53"/>
    </row>
    <row r="57" spans="2:10" x14ac:dyDescent="0.25">
      <c r="B57" s="53"/>
      <c r="C57" s="53"/>
      <c r="D57" s="53"/>
      <c r="E57" s="53"/>
      <c r="F57" s="53"/>
      <c r="G57" s="53"/>
      <c r="H57" s="53"/>
      <c r="I57" s="53"/>
      <c r="J57" s="53"/>
    </row>
    <row r="58" spans="2:10" x14ac:dyDescent="0.25">
      <c r="B58" s="53"/>
      <c r="C58" s="53"/>
      <c r="D58" s="53"/>
      <c r="E58" s="53"/>
      <c r="F58" s="53"/>
      <c r="G58" s="53"/>
      <c r="H58" s="53"/>
      <c r="I58" s="53"/>
      <c r="J58" s="53"/>
    </row>
    <row r="59" spans="2:10" x14ac:dyDescent="0.25">
      <c r="B59" s="53"/>
      <c r="C59" s="53"/>
      <c r="D59" s="53"/>
      <c r="E59" s="53"/>
      <c r="F59" s="53"/>
      <c r="G59" s="53"/>
      <c r="H59" s="53"/>
      <c r="I59" s="53"/>
      <c r="J59" s="53"/>
    </row>
    <row r="60" spans="2:10" x14ac:dyDescent="0.25">
      <c r="B60" s="53"/>
      <c r="C60" s="53"/>
      <c r="D60" s="53"/>
      <c r="E60" s="53"/>
      <c r="F60" s="53"/>
      <c r="G60" s="53"/>
      <c r="H60" s="53"/>
      <c r="I60" s="53"/>
      <c r="J60" s="53"/>
    </row>
    <row r="61" spans="2:10" x14ac:dyDescent="0.25">
      <c r="B61" s="53"/>
      <c r="C61" s="53"/>
      <c r="D61" s="53"/>
      <c r="E61" s="53"/>
      <c r="F61" s="53"/>
      <c r="G61" s="53"/>
      <c r="H61" s="53"/>
      <c r="I61" s="53"/>
      <c r="J61" s="53"/>
    </row>
    <row r="62" spans="2:10" x14ac:dyDescent="0.25">
      <c r="B62" s="53"/>
      <c r="C62" s="53"/>
      <c r="D62" s="53"/>
      <c r="E62" s="53"/>
      <c r="F62" s="53"/>
      <c r="G62" s="53"/>
      <c r="H62" s="53"/>
      <c r="I62" s="53"/>
      <c r="J62" s="53"/>
    </row>
    <row r="63" spans="2:10" x14ac:dyDescent="0.25">
      <c r="B63" s="53"/>
      <c r="C63" s="53"/>
      <c r="D63" s="53"/>
      <c r="E63" s="53"/>
      <c r="F63" s="53"/>
      <c r="G63" s="53"/>
      <c r="H63" s="53"/>
      <c r="I63" s="53"/>
      <c r="J63" s="53"/>
    </row>
    <row r="64" spans="2:10" x14ac:dyDescent="0.25">
      <c r="B64" s="53"/>
      <c r="C64" s="53"/>
      <c r="D64" s="53"/>
      <c r="E64" s="53"/>
      <c r="F64" s="53"/>
      <c r="G64" s="53"/>
      <c r="H64" s="53"/>
      <c r="I64" s="53"/>
      <c r="J64" s="53"/>
    </row>
    <row r="65" spans="2:10" x14ac:dyDescent="0.25">
      <c r="B65" s="53"/>
      <c r="C65" s="53"/>
      <c r="D65" s="53"/>
      <c r="E65" s="53"/>
      <c r="F65" s="53"/>
      <c r="G65" s="53"/>
      <c r="H65" s="53"/>
      <c r="I65" s="53"/>
      <c r="J65" s="53"/>
    </row>
    <row r="66" spans="2:10" x14ac:dyDescent="0.25">
      <c r="B66" s="53"/>
      <c r="C66" s="53"/>
      <c r="D66" s="53"/>
      <c r="E66" s="53"/>
      <c r="F66" s="53"/>
      <c r="G66" s="53"/>
      <c r="H66" s="53"/>
      <c r="I66" s="53"/>
      <c r="J66" s="53"/>
    </row>
    <row r="67" spans="2:10" x14ac:dyDescent="0.25">
      <c r="B67" s="53"/>
      <c r="C67" s="53"/>
      <c r="D67" s="53"/>
      <c r="E67" s="53"/>
      <c r="F67" s="53"/>
      <c r="G67" s="53"/>
      <c r="H67" s="53"/>
      <c r="I67" s="53"/>
      <c r="J67" s="53"/>
    </row>
    <row r="68" spans="2:10" x14ac:dyDescent="0.25">
      <c r="B68" s="53"/>
      <c r="C68" s="53"/>
      <c r="D68" s="53"/>
      <c r="E68" s="53"/>
      <c r="F68" s="53"/>
      <c r="G68" s="53"/>
      <c r="H68" s="53"/>
      <c r="I68" s="53"/>
      <c r="J68" s="53"/>
    </row>
    <row r="69" spans="2:10" x14ac:dyDescent="0.25">
      <c r="B69" s="53"/>
      <c r="C69" s="53"/>
      <c r="D69" s="53"/>
      <c r="E69" s="53"/>
      <c r="F69" s="53"/>
      <c r="G69" s="53"/>
      <c r="H69" s="53"/>
      <c r="I69" s="53"/>
      <c r="J69" s="53"/>
    </row>
    <row r="70" spans="2:10" x14ac:dyDescent="0.25">
      <c r="B70" s="53"/>
      <c r="C70" s="53"/>
      <c r="D70" s="53"/>
      <c r="E70" s="53"/>
      <c r="F70" s="53"/>
      <c r="G70" s="53"/>
      <c r="H70" s="53"/>
      <c r="I70" s="53"/>
      <c r="J70" s="53"/>
    </row>
    <row r="71" spans="2:10" x14ac:dyDescent="0.25">
      <c r="B71" s="53"/>
      <c r="C71" s="53"/>
      <c r="D71" s="53"/>
      <c r="E71" s="53"/>
      <c r="F71" s="53"/>
      <c r="G71" s="53"/>
      <c r="H71" s="53"/>
      <c r="I71" s="53"/>
      <c r="J71" s="53"/>
    </row>
    <row r="72" spans="2:10" x14ac:dyDescent="0.25">
      <c r="B72" s="53"/>
      <c r="C72" s="53"/>
      <c r="D72" s="53"/>
      <c r="E72" s="53"/>
      <c r="F72" s="53"/>
      <c r="G72" s="53"/>
      <c r="H72" s="53"/>
      <c r="I72" s="53"/>
      <c r="J72" s="53"/>
    </row>
    <row r="73" spans="2:10" x14ac:dyDescent="0.25">
      <c r="B73" s="53"/>
      <c r="C73" s="53"/>
      <c r="D73" s="53"/>
      <c r="E73" s="53"/>
      <c r="F73" s="53"/>
      <c r="G73" s="53"/>
      <c r="H73" s="53"/>
      <c r="I73" s="53"/>
      <c r="J73" s="53"/>
    </row>
    <row r="74" spans="2:10" x14ac:dyDescent="0.25">
      <c r="B74" s="53"/>
      <c r="C74" s="53"/>
      <c r="D74" s="53"/>
      <c r="E74" s="53"/>
      <c r="F74" s="53"/>
      <c r="G74" s="53"/>
      <c r="H74" s="53"/>
      <c r="I74" s="53"/>
      <c r="J74" s="53"/>
    </row>
    <row r="75" spans="2:10" x14ac:dyDescent="0.25">
      <c r="B75" s="53"/>
      <c r="C75" s="53"/>
      <c r="D75" s="53"/>
      <c r="E75" s="53"/>
      <c r="F75" s="53"/>
      <c r="G75" s="53"/>
      <c r="H75" s="53"/>
      <c r="I75" s="53"/>
      <c r="J75" s="53"/>
    </row>
    <row r="76" spans="2:10" x14ac:dyDescent="0.25">
      <c r="B76" s="53"/>
      <c r="C76" s="53"/>
      <c r="D76" s="53"/>
      <c r="E76" s="53"/>
      <c r="F76" s="53"/>
      <c r="G76" s="53"/>
      <c r="H76" s="53"/>
      <c r="I76" s="53"/>
      <c r="J76" s="53"/>
    </row>
    <row r="77" spans="2:10" x14ac:dyDescent="0.25">
      <c r="B77" s="53"/>
      <c r="C77" s="53"/>
      <c r="D77" s="53"/>
      <c r="E77" s="53"/>
      <c r="F77" s="53"/>
      <c r="G77" s="53"/>
      <c r="H77" s="53"/>
      <c r="I77" s="53"/>
      <c r="J77" s="53"/>
    </row>
    <row r="78" spans="2:10" x14ac:dyDescent="0.25">
      <c r="B78" s="53"/>
      <c r="C78" s="53"/>
      <c r="D78" s="53"/>
      <c r="E78" s="53"/>
      <c r="F78" s="53"/>
      <c r="G78" s="53"/>
      <c r="H78" s="53"/>
      <c r="I78" s="53"/>
      <c r="J78" s="53"/>
    </row>
    <row r="79" spans="2:10" x14ac:dyDescent="0.25">
      <c r="B79" s="53"/>
      <c r="C79" s="53"/>
      <c r="D79" s="53"/>
      <c r="E79" s="53"/>
      <c r="F79" s="53"/>
      <c r="G79" s="53"/>
      <c r="H79" s="53"/>
      <c r="I79" s="53"/>
      <c r="J79" s="53"/>
    </row>
    <row r="80" spans="2:10" x14ac:dyDescent="0.25">
      <c r="B80" s="53"/>
      <c r="C80" s="53"/>
      <c r="D80" s="53"/>
      <c r="E80" s="53"/>
      <c r="F80" s="53"/>
      <c r="G80" s="53"/>
      <c r="H80" s="53"/>
      <c r="I80" s="53"/>
      <c r="J80" s="53"/>
    </row>
    <row r="81" spans="2:10" x14ac:dyDescent="0.25">
      <c r="B81" s="53"/>
      <c r="C81" s="53"/>
      <c r="D81" s="53"/>
      <c r="E81" s="53"/>
      <c r="F81" s="53"/>
      <c r="G81" s="53"/>
      <c r="H81" s="53"/>
      <c r="I81" s="53"/>
      <c r="J81" s="53"/>
    </row>
    <row r="82" spans="2:10" x14ac:dyDescent="0.25">
      <c r="B82" s="53"/>
      <c r="C82" s="53"/>
      <c r="D82" s="53"/>
      <c r="E82" s="53"/>
      <c r="F82" s="53"/>
      <c r="G82" s="53"/>
      <c r="H82" s="53"/>
      <c r="I82" s="53"/>
      <c r="J82" s="53"/>
    </row>
    <row r="83" spans="2:10" x14ac:dyDescent="0.25">
      <c r="B83" s="53"/>
      <c r="C83" s="53"/>
      <c r="D83" s="53"/>
      <c r="E83" s="53"/>
      <c r="F83" s="53"/>
      <c r="G83" s="53"/>
      <c r="H83" s="53"/>
      <c r="I83" s="53"/>
      <c r="J83" s="53"/>
    </row>
    <row r="84" spans="2:10" x14ac:dyDescent="0.25">
      <c r="B84" s="53"/>
      <c r="C84" s="53"/>
      <c r="D84" s="53"/>
      <c r="E84" s="53"/>
      <c r="F84" s="53"/>
      <c r="G84" s="53"/>
      <c r="H84" s="53"/>
      <c r="I84" s="53"/>
      <c r="J84" s="53"/>
    </row>
    <row r="85" spans="2:10" x14ac:dyDescent="0.25">
      <c r="B85" s="53"/>
      <c r="C85" s="53"/>
      <c r="D85" s="53"/>
      <c r="E85" s="53"/>
      <c r="F85" s="53"/>
      <c r="G85" s="53"/>
      <c r="H85" s="53"/>
      <c r="I85" s="53"/>
      <c r="J85" s="53"/>
    </row>
    <row r="86" spans="2:10" x14ac:dyDescent="0.25">
      <c r="B86" s="53"/>
      <c r="C86" s="53"/>
      <c r="D86" s="53"/>
      <c r="E86" s="53"/>
      <c r="F86" s="53"/>
      <c r="G86" s="53"/>
      <c r="H86" s="53"/>
      <c r="I86" s="53"/>
      <c r="J86" s="53"/>
    </row>
    <row r="87" spans="2:10" x14ac:dyDescent="0.25">
      <c r="B87" s="53"/>
      <c r="C87" s="53"/>
      <c r="D87" s="53"/>
      <c r="E87" s="53"/>
      <c r="F87" s="53"/>
      <c r="G87" s="53"/>
      <c r="H87" s="53"/>
      <c r="I87" s="53"/>
      <c r="J87" s="53"/>
    </row>
    <row r="88" spans="2:10" x14ac:dyDescent="0.25">
      <c r="B88" s="53"/>
      <c r="C88" s="53"/>
      <c r="D88" s="53"/>
      <c r="E88" s="53"/>
      <c r="F88" s="53"/>
      <c r="G88" s="53"/>
      <c r="H88" s="53"/>
      <c r="I88" s="53"/>
      <c r="J88" s="53"/>
    </row>
    <row r="89" spans="2:10" x14ac:dyDescent="0.25">
      <c r="B89" s="53"/>
      <c r="C89" s="53"/>
      <c r="D89" s="53"/>
      <c r="E89" s="53"/>
      <c r="F89" s="53"/>
      <c r="G89" s="53"/>
      <c r="H89" s="53"/>
      <c r="I89" s="53"/>
      <c r="J89" s="53"/>
    </row>
    <row r="90" spans="2:10" x14ac:dyDescent="0.25">
      <c r="B90" s="53"/>
      <c r="C90" s="53"/>
      <c r="D90" s="53"/>
      <c r="E90" s="53"/>
      <c r="F90" s="53"/>
      <c r="G90" s="53"/>
      <c r="H90" s="53"/>
      <c r="I90" s="53"/>
      <c r="J90" s="53"/>
    </row>
    <row r="91" spans="2:10" x14ac:dyDescent="0.25">
      <c r="B91" s="53"/>
      <c r="C91" s="53"/>
      <c r="D91" s="53"/>
      <c r="E91" s="53"/>
      <c r="F91" s="53"/>
      <c r="G91" s="53"/>
      <c r="H91" s="53"/>
      <c r="I91" s="53"/>
      <c r="J91" s="53"/>
    </row>
  </sheetData>
  <mergeCells count="1">
    <mergeCell ref="H1:I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J109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3" width="20.5703125" style="23" customWidth="1"/>
    <col min="4" max="4" width="12.7109375" style="23" customWidth="1"/>
    <col min="5" max="6" width="11" style="23" customWidth="1"/>
    <col min="7" max="9" width="9.7109375" style="23" customWidth="1"/>
    <col min="10" max="16384" width="9.140625" style="30"/>
  </cols>
  <sheetData>
    <row r="1" spans="1:10" x14ac:dyDescent="0.25">
      <c r="A1" s="7">
        <v>9</v>
      </c>
      <c r="B1" s="36" t="s">
        <v>12</v>
      </c>
      <c r="C1" s="22"/>
      <c r="D1" s="22"/>
      <c r="E1" s="22"/>
      <c r="F1" s="22"/>
      <c r="G1" s="22"/>
      <c r="H1" s="230" t="s">
        <v>24</v>
      </c>
      <c r="I1" s="23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71" t="s">
        <v>394</v>
      </c>
      <c r="C3" s="71"/>
      <c r="D3" s="71"/>
      <c r="E3" s="71"/>
      <c r="F3" s="71"/>
      <c r="G3" s="71"/>
      <c r="H3" s="71"/>
      <c r="I3" s="121"/>
      <c r="J3" s="122"/>
    </row>
    <row r="4" spans="1:10" x14ac:dyDescent="0.25">
      <c r="A4" s="9">
        <f>INDEX('Point Grid'!B:B,MATCH($A$1,'Point Grid'!A:A,0))</f>
        <v>3.5</v>
      </c>
      <c r="B4" s="71" t="s">
        <v>30</v>
      </c>
      <c r="C4" s="71"/>
      <c r="D4" s="71"/>
      <c r="E4" s="71"/>
      <c r="F4" s="71"/>
      <c r="G4" s="71"/>
      <c r="H4" s="71"/>
      <c r="I4" s="121"/>
      <c r="J4" s="122"/>
    </row>
    <row r="5" spans="1:10" x14ac:dyDescent="0.25">
      <c r="A5" s="24"/>
      <c r="B5" s="71"/>
      <c r="C5" s="71"/>
      <c r="D5" s="71"/>
      <c r="E5" s="71"/>
      <c r="F5" s="71"/>
      <c r="G5" s="71"/>
      <c r="H5" s="71"/>
      <c r="I5" s="121"/>
      <c r="J5" s="122"/>
    </row>
    <row r="6" spans="1:10" x14ac:dyDescent="0.25">
      <c r="A6" s="24"/>
      <c r="B6" s="220" t="s">
        <v>395</v>
      </c>
      <c r="C6" s="104"/>
      <c r="D6" s="104"/>
      <c r="E6" s="104"/>
      <c r="F6" s="104"/>
      <c r="G6" s="104"/>
      <c r="H6" s="105"/>
      <c r="I6" s="121"/>
      <c r="J6" s="122"/>
    </row>
    <row r="7" spans="1:10" x14ac:dyDescent="0.25">
      <c r="A7" s="24"/>
      <c r="B7" s="113"/>
      <c r="C7" s="219"/>
      <c r="D7" s="208"/>
      <c r="E7" s="246" t="s">
        <v>34</v>
      </c>
      <c r="F7" s="247"/>
      <c r="G7" s="246" t="s">
        <v>35</v>
      </c>
      <c r="H7" s="247"/>
      <c r="I7" s="121"/>
      <c r="J7" s="122"/>
    </row>
    <row r="8" spans="1:10" x14ac:dyDescent="0.25">
      <c r="A8" s="24"/>
      <c r="B8" s="113" t="s">
        <v>38</v>
      </c>
      <c r="C8" s="219"/>
      <c r="D8" s="208"/>
      <c r="E8" s="248">
        <v>220</v>
      </c>
      <c r="F8" s="249"/>
      <c r="G8" s="248">
        <v>211</v>
      </c>
      <c r="H8" s="249"/>
      <c r="I8" s="121"/>
      <c r="J8" s="122"/>
    </row>
    <row r="9" spans="1:10" x14ac:dyDescent="0.25">
      <c r="A9" s="24"/>
      <c r="B9" s="113" t="s">
        <v>396</v>
      </c>
      <c r="C9" s="219"/>
      <c r="D9" s="208"/>
      <c r="E9" s="248">
        <v>75</v>
      </c>
      <c r="F9" s="249"/>
      <c r="G9" s="248">
        <v>74</v>
      </c>
      <c r="H9" s="249"/>
      <c r="I9" s="121"/>
      <c r="J9" s="122"/>
    </row>
    <row r="10" spans="1:10" x14ac:dyDescent="0.25">
      <c r="A10" s="24"/>
      <c r="B10" s="113" t="s">
        <v>397</v>
      </c>
      <c r="C10" s="219"/>
      <c r="D10" s="208"/>
      <c r="E10" s="248">
        <v>7600</v>
      </c>
      <c r="F10" s="249"/>
      <c r="G10" s="248">
        <v>2000</v>
      </c>
      <c r="H10" s="249"/>
      <c r="I10" s="121"/>
      <c r="J10" s="122"/>
    </row>
    <row r="11" spans="1:10" x14ac:dyDescent="0.25">
      <c r="A11" s="24"/>
      <c r="B11" s="113" t="s">
        <v>398</v>
      </c>
      <c r="C11" s="219"/>
      <c r="D11" s="208"/>
      <c r="E11" s="248">
        <v>52400</v>
      </c>
      <c r="F11" s="249"/>
      <c r="G11" s="248">
        <v>33650</v>
      </c>
      <c r="H11" s="249"/>
      <c r="I11" s="121"/>
      <c r="J11" s="122"/>
    </row>
    <row r="12" spans="1:10" x14ac:dyDescent="0.25">
      <c r="A12" s="24"/>
      <c r="B12" s="71"/>
      <c r="C12" s="71"/>
      <c r="D12" s="71"/>
      <c r="E12" s="71"/>
      <c r="F12" s="71"/>
      <c r="G12" s="71"/>
      <c r="H12" s="71"/>
      <c r="I12" s="121"/>
      <c r="J12" s="122"/>
    </row>
    <row r="13" spans="1:10" x14ac:dyDescent="0.25">
      <c r="A13" s="24"/>
      <c r="B13" s="220" t="s">
        <v>395</v>
      </c>
      <c r="C13" s="104"/>
      <c r="D13" s="104"/>
      <c r="E13" s="104"/>
      <c r="F13" s="104"/>
      <c r="G13" s="104"/>
      <c r="H13" s="105"/>
      <c r="I13" s="121"/>
      <c r="J13" s="122"/>
    </row>
    <row r="14" spans="1:10" x14ac:dyDescent="0.25">
      <c r="A14" s="24"/>
      <c r="B14" s="221"/>
      <c r="C14" s="244" t="s">
        <v>399</v>
      </c>
      <c r="D14" s="245"/>
      <c r="E14" s="244" t="s">
        <v>400</v>
      </c>
      <c r="F14" s="245"/>
      <c r="G14" s="244" t="s">
        <v>401</v>
      </c>
      <c r="H14" s="245"/>
      <c r="I14" s="121"/>
      <c r="J14" s="122"/>
    </row>
    <row r="15" spans="1:10" x14ac:dyDescent="0.25">
      <c r="A15" s="24"/>
      <c r="B15" s="222"/>
      <c r="C15" s="240" t="s">
        <v>167</v>
      </c>
      <c r="D15" s="241"/>
      <c r="E15" s="240" t="s">
        <v>167</v>
      </c>
      <c r="F15" s="241"/>
      <c r="G15" s="240" t="s">
        <v>167</v>
      </c>
      <c r="H15" s="241"/>
      <c r="I15" s="121"/>
      <c r="J15" s="122"/>
    </row>
    <row r="16" spans="1:10" x14ac:dyDescent="0.25">
      <c r="A16" s="24"/>
      <c r="B16" s="70" t="s">
        <v>36</v>
      </c>
      <c r="C16" s="242">
        <v>810</v>
      </c>
      <c r="D16" s="243"/>
      <c r="E16" s="242">
        <v>450</v>
      </c>
      <c r="F16" s="243"/>
      <c r="G16" s="242">
        <v>-360</v>
      </c>
      <c r="H16" s="243"/>
      <c r="I16" s="121"/>
      <c r="J16" s="122"/>
    </row>
    <row r="17" spans="1:10" x14ac:dyDescent="0.25">
      <c r="A17" s="24"/>
      <c r="B17" s="71"/>
      <c r="C17" s="71"/>
      <c r="D17" s="71"/>
      <c r="E17" s="71"/>
      <c r="F17" s="71"/>
      <c r="G17" s="71"/>
      <c r="H17" s="71"/>
      <c r="I17" s="121"/>
      <c r="J17" s="122"/>
    </row>
    <row r="18" spans="1:10" x14ac:dyDescent="0.25">
      <c r="A18" s="24"/>
      <c r="B18" s="220" t="s">
        <v>402</v>
      </c>
      <c r="C18" s="104"/>
      <c r="D18" s="104"/>
      <c r="E18" s="104"/>
      <c r="F18" s="104"/>
      <c r="G18" s="104"/>
      <c r="H18" s="105"/>
      <c r="I18" s="121"/>
      <c r="J18" s="122"/>
    </row>
    <row r="19" spans="1:10" x14ac:dyDescent="0.25">
      <c r="A19" s="24"/>
      <c r="B19" s="224"/>
      <c r="C19" s="103"/>
      <c r="D19" s="103"/>
      <c r="E19" s="106" t="s">
        <v>27</v>
      </c>
      <c r="F19" s="106" t="s">
        <v>410</v>
      </c>
      <c r="G19" s="234" t="s">
        <v>410</v>
      </c>
      <c r="H19" s="235"/>
      <c r="I19" s="121"/>
      <c r="J19" s="122"/>
    </row>
    <row r="20" spans="1:10" x14ac:dyDescent="0.25">
      <c r="A20" s="24"/>
      <c r="B20" s="115"/>
      <c r="C20" s="225"/>
      <c r="D20" s="225" t="s">
        <v>405</v>
      </c>
      <c r="E20" s="225" t="s">
        <v>406</v>
      </c>
      <c r="F20" s="225" t="s">
        <v>411</v>
      </c>
      <c r="G20" s="236" t="s">
        <v>412</v>
      </c>
      <c r="H20" s="237"/>
      <c r="I20" s="121"/>
      <c r="J20" s="122"/>
    </row>
    <row r="21" spans="1:10" x14ac:dyDescent="0.25">
      <c r="A21" s="24"/>
      <c r="B21" s="115"/>
      <c r="C21" s="225" t="s">
        <v>403</v>
      </c>
      <c r="D21" s="225" t="s">
        <v>406</v>
      </c>
      <c r="E21" s="225" t="s">
        <v>408</v>
      </c>
      <c r="F21" s="225" t="s">
        <v>408</v>
      </c>
      <c r="G21" s="236" t="s">
        <v>413</v>
      </c>
      <c r="H21" s="237"/>
      <c r="I21" s="121"/>
      <c r="J21" s="122"/>
    </row>
    <row r="22" spans="1:10" x14ac:dyDescent="0.25">
      <c r="A22" s="24"/>
      <c r="B22" s="116"/>
      <c r="C22" s="225" t="s">
        <v>404</v>
      </c>
      <c r="D22" s="223" t="s">
        <v>407</v>
      </c>
      <c r="E22" s="223" t="s">
        <v>409</v>
      </c>
      <c r="F22" s="223" t="s">
        <v>409</v>
      </c>
      <c r="G22" s="240" t="s">
        <v>409</v>
      </c>
      <c r="H22" s="241"/>
      <c r="I22" s="121"/>
      <c r="J22" s="122"/>
    </row>
    <row r="23" spans="1:10" x14ac:dyDescent="0.25">
      <c r="A23" s="24"/>
      <c r="B23" s="88" t="s">
        <v>36</v>
      </c>
      <c r="C23" s="226">
        <v>55</v>
      </c>
      <c r="D23" s="227">
        <v>3</v>
      </c>
      <c r="E23" s="226">
        <v>58</v>
      </c>
      <c r="F23" s="226">
        <v>92</v>
      </c>
      <c r="G23" s="238">
        <v>0</v>
      </c>
      <c r="H23" s="239"/>
      <c r="I23" s="121"/>
      <c r="J23" s="122"/>
    </row>
    <row r="24" spans="1:10" x14ac:dyDescent="0.25">
      <c r="A24" s="24"/>
      <c r="B24" s="71"/>
      <c r="C24" s="71"/>
      <c r="D24" s="71"/>
      <c r="E24" s="228"/>
      <c r="F24" s="71"/>
      <c r="G24" s="71"/>
      <c r="H24" s="71"/>
      <c r="I24" s="121"/>
      <c r="J24" s="122"/>
    </row>
    <row r="25" spans="1:10" x14ac:dyDescent="0.25">
      <c r="A25" s="24"/>
      <c r="B25" s="71" t="s">
        <v>37</v>
      </c>
      <c r="C25" s="71"/>
      <c r="D25" s="71"/>
      <c r="E25" s="228">
        <v>47</v>
      </c>
      <c r="F25" s="71"/>
      <c r="G25" s="71"/>
      <c r="H25" s="71"/>
      <c r="I25" s="121"/>
      <c r="J25" s="122"/>
    </row>
    <row r="26" spans="1:10" x14ac:dyDescent="0.25">
      <c r="A26" s="24"/>
      <c r="B26" s="71" t="s">
        <v>414</v>
      </c>
      <c r="C26" s="71"/>
      <c r="D26" s="71"/>
      <c r="E26" s="228">
        <v>2184</v>
      </c>
      <c r="F26" s="71"/>
      <c r="G26" s="71"/>
      <c r="H26" s="71"/>
      <c r="I26" s="121"/>
      <c r="J26" s="122"/>
    </row>
    <row r="27" spans="1:10" x14ac:dyDescent="0.25">
      <c r="A27" s="24"/>
      <c r="B27" s="71"/>
      <c r="C27" s="71"/>
      <c r="D27" s="71"/>
      <c r="E27" s="71"/>
      <c r="F27" s="71"/>
      <c r="G27" s="71"/>
      <c r="H27" s="71"/>
      <c r="I27" s="121"/>
      <c r="J27" s="122"/>
    </row>
    <row r="28" spans="1:10" x14ac:dyDescent="0.25">
      <c r="A28" s="24"/>
      <c r="B28" s="71" t="s">
        <v>415</v>
      </c>
      <c r="C28" s="71"/>
      <c r="D28" s="71"/>
      <c r="E28" s="71"/>
      <c r="F28" s="71"/>
      <c r="G28" s="71"/>
      <c r="H28" s="71"/>
      <c r="I28" s="121"/>
      <c r="J28" s="122"/>
    </row>
    <row r="29" spans="1:10" x14ac:dyDescent="0.25">
      <c r="A29" s="24"/>
      <c r="B29" s="71" t="s">
        <v>416</v>
      </c>
      <c r="C29" s="71"/>
      <c r="D29" s="71"/>
      <c r="E29" s="71"/>
      <c r="F29" s="71"/>
      <c r="G29" s="71"/>
      <c r="H29" s="71"/>
      <c r="I29" s="121"/>
      <c r="J29" s="122"/>
    </row>
    <row r="30" spans="1:10" x14ac:dyDescent="0.25">
      <c r="A30" s="24"/>
      <c r="B30" s="71"/>
      <c r="C30" s="71"/>
      <c r="D30" s="71"/>
      <c r="E30" s="71"/>
      <c r="F30" s="71"/>
      <c r="G30" s="71"/>
      <c r="H30" s="71"/>
      <c r="I30" s="121"/>
      <c r="J30" s="122"/>
    </row>
    <row r="31" spans="1:10" x14ac:dyDescent="0.25">
      <c r="A31" s="29" t="s">
        <v>2</v>
      </c>
      <c r="B31" s="71" t="s">
        <v>389</v>
      </c>
      <c r="C31" s="71"/>
      <c r="D31" s="71"/>
      <c r="E31" s="71"/>
      <c r="F31" s="71"/>
      <c r="G31" s="71"/>
      <c r="H31" s="71"/>
      <c r="I31" s="121"/>
      <c r="J31" s="122"/>
    </row>
    <row r="32" spans="1:10" ht="15.75" thickBot="1" x14ac:dyDescent="0.3">
      <c r="A32" s="9">
        <f>INDEX('Point Grid'!$C$8:$I$35,MATCH($A$1,'Point Grid'!$A$8:$A$35,0),MATCH(A31,'Point Grid'!$C$7:$I$7,0))</f>
        <v>2.5</v>
      </c>
      <c r="B32" s="71"/>
      <c r="C32" s="71"/>
      <c r="D32" s="71"/>
      <c r="E32" s="71"/>
      <c r="F32" s="71"/>
      <c r="G32" s="71"/>
      <c r="H32" s="71"/>
      <c r="I32" s="121"/>
      <c r="J32" s="122"/>
    </row>
    <row r="33" spans="1:10" ht="15.75" thickBot="1" x14ac:dyDescent="0.3">
      <c r="A33" s="5"/>
      <c r="B33" s="41"/>
      <c r="C33" s="41"/>
      <c r="D33" s="41"/>
      <c r="E33" s="71"/>
      <c r="F33" s="71"/>
      <c r="G33" s="71"/>
      <c r="H33" s="71"/>
      <c r="I33" s="121"/>
      <c r="J33" s="122"/>
    </row>
    <row r="34" spans="1:10" x14ac:dyDescent="0.25">
      <c r="A34" s="17"/>
      <c r="B34" s="41"/>
      <c r="C34" s="41"/>
      <c r="D34" s="41"/>
      <c r="E34" s="71"/>
      <c r="F34" s="71"/>
      <c r="G34" s="71"/>
      <c r="H34" s="71"/>
      <c r="I34" s="121"/>
      <c r="J34" s="122"/>
    </row>
    <row r="35" spans="1:10" x14ac:dyDescent="0.25">
      <c r="A35" s="29" t="s">
        <v>3</v>
      </c>
      <c r="B35" s="41" t="s">
        <v>390</v>
      </c>
      <c r="C35" s="71"/>
      <c r="D35" s="71"/>
      <c r="E35" s="71"/>
      <c r="F35" s="71"/>
      <c r="G35" s="71"/>
      <c r="H35" s="71"/>
      <c r="I35" s="121"/>
      <c r="J35" s="122"/>
    </row>
    <row r="36" spans="1:10" ht="15.75" thickBot="1" x14ac:dyDescent="0.3">
      <c r="A36" s="9">
        <f>INDEX('Point Grid'!$C$8:$I$35,MATCH($A$1,'Point Grid'!$A$8:$A$35,0),MATCH(A35,'Point Grid'!$C$7:$I$7,0))</f>
        <v>1</v>
      </c>
      <c r="B36" s="41" t="s">
        <v>391</v>
      </c>
      <c r="C36" s="71"/>
      <c r="D36" s="71"/>
      <c r="E36" s="71"/>
      <c r="F36" s="71"/>
      <c r="G36" s="71"/>
      <c r="H36" s="71"/>
      <c r="I36" s="121"/>
      <c r="J36" s="122"/>
    </row>
    <row r="37" spans="1:10" ht="15.75" thickBot="1" x14ac:dyDescent="0.3">
      <c r="A37" s="5"/>
      <c r="B37" s="41" t="s">
        <v>392</v>
      </c>
      <c r="C37" s="71"/>
      <c r="D37" s="71"/>
      <c r="E37" s="71"/>
      <c r="F37" s="71"/>
      <c r="G37" s="71"/>
      <c r="H37" s="71"/>
      <c r="I37" s="121"/>
      <c r="J37" s="122"/>
    </row>
    <row r="38" spans="1:10" x14ac:dyDescent="0.25">
      <c r="A38" s="32"/>
      <c r="B38" s="71" t="s">
        <v>393</v>
      </c>
      <c r="C38" s="71"/>
      <c r="D38" s="71"/>
      <c r="E38" s="71"/>
      <c r="F38" s="71"/>
      <c r="G38" s="71"/>
      <c r="H38" s="71"/>
      <c r="I38" s="121"/>
      <c r="J38" s="122"/>
    </row>
    <row r="39" spans="1:10" ht="15.75" thickBot="1" x14ac:dyDescent="0.3">
      <c r="A39" s="26"/>
      <c r="B39" s="54"/>
      <c r="C39" s="54"/>
      <c r="D39" s="54"/>
      <c r="E39" s="54"/>
      <c r="F39" s="54"/>
      <c r="G39" s="54"/>
      <c r="H39" s="54"/>
      <c r="I39" s="55"/>
      <c r="J39" s="122"/>
    </row>
    <row r="40" spans="1:10" x14ac:dyDescent="0.25">
      <c r="B40" s="53"/>
      <c r="C40" s="53"/>
      <c r="D40" s="53"/>
      <c r="E40" s="53"/>
      <c r="F40" s="53"/>
      <c r="G40" s="53"/>
      <c r="H40" s="53"/>
      <c r="I40" s="53"/>
      <c r="J40" s="122"/>
    </row>
    <row r="41" spans="1:10" x14ac:dyDescent="0.25">
      <c r="B41" s="53"/>
      <c r="C41" s="53"/>
      <c r="D41" s="53"/>
      <c r="E41" s="53"/>
      <c r="F41" s="53"/>
      <c r="G41" s="53"/>
      <c r="H41" s="53"/>
      <c r="I41" s="53"/>
      <c r="J41" s="122"/>
    </row>
    <row r="42" spans="1:10" x14ac:dyDescent="0.25">
      <c r="B42" s="53"/>
      <c r="C42" s="53"/>
      <c r="D42" s="53"/>
      <c r="E42" s="53"/>
      <c r="F42" s="53"/>
      <c r="G42" s="53"/>
      <c r="H42" s="53"/>
      <c r="I42" s="53"/>
      <c r="J42" s="122"/>
    </row>
    <row r="43" spans="1:10" x14ac:dyDescent="0.25">
      <c r="B43" s="53"/>
      <c r="C43" s="53"/>
      <c r="D43" s="53"/>
      <c r="E43" s="53"/>
      <c r="F43" s="53"/>
      <c r="G43" s="53"/>
      <c r="H43" s="53"/>
      <c r="I43" s="53"/>
      <c r="J43" s="122"/>
    </row>
    <row r="44" spans="1:10" x14ac:dyDescent="0.25">
      <c r="B44" s="53"/>
      <c r="C44" s="53"/>
      <c r="D44" s="53"/>
      <c r="E44" s="53"/>
      <c r="F44" s="53"/>
      <c r="G44" s="53"/>
      <c r="H44" s="53"/>
      <c r="I44" s="53"/>
      <c r="J44" s="122"/>
    </row>
    <row r="45" spans="1:10" x14ac:dyDescent="0.25">
      <c r="B45" s="53"/>
      <c r="C45" s="53"/>
      <c r="D45" s="53"/>
      <c r="E45" s="53"/>
      <c r="F45" s="53"/>
      <c r="G45" s="53"/>
      <c r="H45" s="53"/>
      <c r="I45" s="53"/>
      <c r="J45" s="122"/>
    </row>
    <row r="46" spans="1:10" x14ac:dyDescent="0.25">
      <c r="B46" s="53"/>
      <c r="C46" s="53"/>
      <c r="D46" s="53"/>
      <c r="E46" s="53"/>
      <c r="F46" s="53"/>
      <c r="G46" s="53"/>
      <c r="H46" s="53"/>
      <c r="I46" s="53"/>
      <c r="J46" s="122"/>
    </row>
    <row r="47" spans="1:10" x14ac:dyDescent="0.25">
      <c r="B47" s="53"/>
      <c r="C47" s="53"/>
      <c r="D47" s="53"/>
      <c r="E47" s="53"/>
      <c r="F47" s="53"/>
      <c r="G47" s="53"/>
      <c r="H47" s="53"/>
      <c r="I47" s="53"/>
      <c r="J47" s="122"/>
    </row>
    <row r="48" spans="1:10" x14ac:dyDescent="0.25">
      <c r="B48" s="53"/>
      <c r="C48" s="53"/>
      <c r="D48" s="53"/>
      <c r="E48" s="53"/>
      <c r="F48" s="53"/>
      <c r="G48" s="53"/>
      <c r="H48" s="53"/>
      <c r="I48" s="53"/>
      <c r="J48" s="122"/>
    </row>
    <row r="49" spans="2:10" x14ac:dyDescent="0.25">
      <c r="B49" s="53"/>
      <c r="C49" s="53"/>
      <c r="D49" s="53"/>
      <c r="E49" s="53"/>
      <c r="F49" s="53"/>
      <c r="G49" s="53"/>
      <c r="H49" s="53"/>
      <c r="I49" s="53"/>
      <c r="J49" s="122"/>
    </row>
    <row r="50" spans="2:10" x14ac:dyDescent="0.25">
      <c r="B50" s="53"/>
      <c r="C50" s="53"/>
      <c r="D50" s="53"/>
      <c r="E50" s="53"/>
      <c r="F50" s="53"/>
      <c r="G50" s="53"/>
      <c r="H50" s="53"/>
      <c r="I50" s="53"/>
      <c r="J50" s="122"/>
    </row>
    <row r="51" spans="2:10" x14ac:dyDescent="0.25">
      <c r="B51" s="53"/>
      <c r="C51" s="53"/>
      <c r="D51" s="53"/>
      <c r="E51" s="53"/>
      <c r="F51" s="53"/>
      <c r="G51" s="53"/>
      <c r="H51" s="53"/>
      <c r="I51" s="53"/>
      <c r="J51" s="122"/>
    </row>
    <row r="52" spans="2:10" x14ac:dyDescent="0.25">
      <c r="B52" s="53"/>
      <c r="C52" s="53"/>
      <c r="D52" s="53"/>
      <c r="E52" s="53"/>
      <c r="F52" s="53"/>
      <c r="G52" s="53"/>
      <c r="H52" s="53"/>
      <c r="I52" s="53"/>
      <c r="J52" s="122"/>
    </row>
    <row r="53" spans="2:10" x14ac:dyDescent="0.25">
      <c r="B53" s="53"/>
      <c r="C53" s="53"/>
      <c r="D53" s="53"/>
      <c r="E53" s="53"/>
      <c r="F53" s="53"/>
      <c r="G53" s="53"/>
      <c r="H53" s="53"/>
      <c r="I53" s="53"/>
      <c r="J53" s="122"/>
    </row>
    <row r="54" spans="2:10" x14ac:dyDescent="0.25">
      <c r="B54" s="53"/>
      <c r="C54" s="53"/>
      <c r="D54" s="53"/>
      <c r="E54" s="53"/>
      <c r="F54" s="53"/>
      <c r="G54" s="53"/>
      <c r="H54" s="53"/>
      <c r="I54" s="53"/>
      <c r="J54" s="122"/>
    </row>
    <row r="55" spans="2:10" x14ac:dyDescent="0.25">
      <c r="B55" s="53"/>
      <c r="C55" s="53"/>
      <c r="D55" s="53"/>
      <c r="E55" s="53"/>
      <c r="F55" s="53"/>
      <c r="G55" s="53"/>
      <c r="H55" s="53"/>
      <c r="I55" s="53"/>
      <c r="J55" s="122"/>
    </row>
    <row r="56" spans="2:10" x14ac:dyDescent="0.25">
      <c r="B56" s="53"/>
      <c r="C56" s="53"/>
      <c r="D56" s="53"/>
      <c r="E56" s="53"/>
      <c r="F56" s="53"/>
      <c r="G56" s="53"/>
      <c r="H56" s="53"/>
      <c r="I56" s="53"/>
      <c r="J56" s="122"/>
    </row>
    <row r="57" spans="2:10" x14ac:dyDescent="0.25">
      <c r="B57" s="53"/>
      <c r="C57" s="53"/>
      <c r="D57" s="53"/>
      <c r="E57" s="53"/>
      <c r="F57" s="53"/>
      <c r="G57" s="53"/>
      <c r="H57" s="53"/>
      <c r="I57" s="53"/>
      <c r="J57" s="122"/>
    </row>
    <row r="58" spans="2:10" x14ac:dyDescent="0.25">
      <c r="B58" s="53"/>
      <c r="C58" s="53"/>
      <c r="D58" s="53"/>
      <c r="E58" s="53"/>
      <c r="F58" s="53"/>
      <c r="G58" s="53"/>
      <c r="H58" s="53"/>
      <c r="I58" s="53"/>
      <c r="J58" s="122"/>
    </row>
    <row r="59" spans="2:10" x14ac:dyDescent="0.25">
      <c r="B59" s="53"/>
      <c r="C59" s="53"/>
      <c r="D59" s="53"/>
      <c r="E59" s="53"/>
      <c r="F59" s="53"/>
      <c r="G59" s="53"/>
      <c r="H59" s="53"/>
      <c r="I59" s="53"/>
      <c r="J59" s="122"/>
    </row>
    <row r="60" spans="2:10" x14ac:dyDescent="0.25">
      <c r="B60" s="53"/>
      <c r="C60" s="53"/>
      <c r="D60" s="53"/>
      <c r="E60" s="53"/>
      <c r="F60" s="53"/>
      <c r="G60" s="53"/>
      <c r="H60" s="53"/>
      <c r="I60" s="53"/>
      <c r="J60" s="122"/>
    </row>
    <row r="61" spans="2:10" x14ac:dyDescent="0.25">
      <c r="B61" s="53"/>
      <c r="C61" s="53"/>
      <c r="D61" s="53"/>
      <c r="E61" s="53"/>
      <c r="F61" s="53"/>
      <c r="G61" s="53"/>
      <c r="H61" s="53"/>
      <c r="I61" s="53"/>
      <c r="J61" s="122"/>
    </row>
    <row r="62" spans="2:10" x14ac:dyDescent="0.25">
      <c r="B62" s="53"/>
      <c r="C62" s="53"/>
      <c r="D62" s="53"/>
      <c r="E62" s="53"/>
      <c r="F62" s="53"/>
      <c r="G62" s="53"/>
      <c r="H62" s="53"/>
      <c r="I62" s="53"/>
      <c r="J62" s="122"/>
    </row>
    <row r="63" spans="2:10" x14ac:dyDescent="0.25">
      <c r="B63" s="53"/>
      <c r="C63" s="53"/>
      <c r="D63" s="53"/>
      <c r="E63" s="53"/>
      <c r="F63" s="53"/>
      <c r="G63" s="53"/>
      <c r="H63" s="53"/>
      <c r="I63" s="53"/>
      <c r="J63" s="122"/>
    </row>
    <row r="64" spans="2:10" x14ac:dyDescent="0.25">
      <c r="B64" s="53"/>
      <c r="C64" s="53"/>
      <c r="D64" s="53"/>
      <c r="E64" s="53"/>
      <c r="F64" s="53"/>
      <c r="G64" s="53"/>
      <c r="H64" s="53"/>
      <c r="I64" s="53"/>
      <c r="J64" s="122"/>
    </row>
    <row r="65" spans="2:10" x14ac:dyDescent="0.25">
      <c r="B65" s="53"/>
      <c r="C65" s="53"/>
      <c r="D65" s="53"/>
      <c r="E65" s="53"/>
      <c r="F65" s="53"/>
      <c r="G65" s="53"/>
      <c r="H65" s="53"/>
      <c r="I65" s="53"/>
      <c r="J65" s="122"/>
    </row>
    <row r="66" spans="2:10" x14ac:dyDescent="0.25">
      <c r="B66" s="53"/>
      <c r="C66" s="53"/>
      <c r="D66" s="53"/>
      <c r="E66" s="53"/>
      <c r="F66" s="53"/>
      <c r="G66" s="53"/>
      <c r="H66" s="53"/>
      <c r="I66" s="53"/>
      <c r="J66" s="122"/>
    </row>
    <row r="67" spans="2:10" x14ac:dyDescent="0.25">
      <c r="B67" s="53"/>
      <c r="C67" s="53"/>
      <c r="D67" s="53"/>
      <c r="E67" s="53"/>
      <c r="F67" s="53"/>
      <c r="G67" s="53"/>
      <c r="H67" s="53"/>
      <c r="I67" s="53"/>
      <c r="J67" s="122"/>
    </row>
    <row r="68" spans="2:10" x14ac:dyDescent="0.25">
      <c r="B68" s="53"/>
      <c r="C68" s="53"/>
      <c r="D68" s="53"/>
      <c r="E68" s="53"/>
      <c r="F68" s="53"/>
      <c r="G68" s="53"/>
      <c r="H68" s="53"/>
      <c r="I68" s="53"/>
      <c r="J68" s="122"/>
    </row>
    <row r="69" spans="2:10" x14ac:dyDescent="0.25">
      <c r="B69" s="53"/>
      <c r="C69" s="53"/>
      <c r="D69" s="53"/>
      <c r="E69" s="53"/>
      <c r="F69" s="53"/>
      <c r="G69" s="53"/>
      <c r="H69" s="53"/>
      <c r="I69" s="53"/>
      <c r="J69" s="122"/>
    </row>
    <row r="70" spans="2:10" x14ac:dyDescent="0.25">
      <c r="B70" s="53"/>
      <c r="C70" s="53"/>
      <c r="D70" s="53"/>
      <c r="E70" s="53"/>
      <c r="F70" s="53"/>
      <c r="G70" s="53"/>
      <c r="H70" s="53"/>
      <c r="I70" s="53"/>
      <c r="J70" s="122"/>
    </row>
    <row r="71" spans="2:10" x14ac:dyDescent="0.25">
      <c r="B71" s="53"/>
      <c r="C71" s="53"/>
      <c r="D71" s="53"/>
      <c r="E71" s="53"/>
      <c r="F71" s="53"/>
      <c r="G71" s="53"/>
      <c r="H71" s="53"/>
      <c r="I71" s="53"/>
      <c r="J71" s="122"/>
    </row>
    <row r="72" spans="2:10" x14ac:dyDescent="0.25">
      <c r="B72" s="53"/>
      <c r="C72" s="53"/>
      <c r="D72" s="53"/>
      <c r="E72" s="53"/>
      <c r="F72" s="53"/>
      <c r="G72" s="53"/>
      <c r="H72" s="53"/>
      <c r="I72" s="53"/>
      <c r="J72" s="122"/>
    </row>
    <row r="73" spans="2:10" x14ac:dyDescent="0.25">
      <c r="B73" s="53"/>
      <c r="C73" s="53"/>
      <c r="D73" s="53"/>
      <c r="E73" s="53"/>
      <c r="F73" s="53"/>
      <c r="G73" s="53"/>
      <c r="H73" s="53"/>
      <c r="I73" s="53"/>
      <c r="J73" s="122"/>
    </row>
    <row r="74" spans="2:10" x14ac:dyDescent="0.25">
      <c r="B74" s="53"/>
      <c r="C74" s="53"/>
      <c r="D74" s="53"/>
      <c r="E74" s="53"/>
      <c r="F74" s="53"/>
      <c r="G74" s="53"/>
      <c r="H74" s="53"/>
      <c r="I74" s="53"/>
      <c r="J74" s="122"/>
    </row>
    <row r="75" spans="2:10" x14ac:dyDescent="0.25">
      <c r="B75" s="53"/>
      <c r="C75" s="53"/>
      <c r="D75" s="53"/>
      <c r="E75" s="53"/>
      <c r="F75" s="53"/>
      <c r="G75" s="53"/>
      <c r="H75" s="53"/>
      <c r="I75" s="53"/>
      <c r="J75" s="122"/>
    </row>
    <row r="76" spans="2:10" x14ac:dyDescent="0.25">
      <c r="B76" s="53"/>
      <c r="C76" s="53"/>
      <c r="D76" s="53"/>
      <c r="E76" s="53"/>
      <c r="F76" s="53"/>
      <c r="G76" s="53"/>
      <c r="H76" s="53"/>
      <c r="I76" s="53"/>
      <c r="J76" s="122"/>
    </row>
    <row r="77" spans="2:10" x14ac:dyDescent="0.25">
      <c r="B77" s="53"/>
      <c r="C77" s="53"/>
      <c r="D77" s="53"/>
      <c r="E77" s="53"/>
      <c r="F77" s="53"/>
      <c r="G77" s="53"/>
      <c r="H77" s="53"/>
      <c r="I77" s="53"/>
      <c r="J77" s="122"/>
    </row>
    <row r="78" spans="2:10" x14ac:dyDescent="0.25">
      <c r="B78" s="53"/>
      <c r="C78" s="53"/>
      <c r="D78" s="53"/>
      <c r="E78" s="53"/>
      <c r="F78" s="53"/>
      <c r="G78" s="53"/>
      <c r="H78" s="53"/>
      <c r="I78" s="53"/>
      <c r="J78" s="122"/>
    </row>
    <row r="79" spans="2:10" x14ac:dyDescent="0.25">
      <c r="B79" s="53"/>
      <c r="C79" s="53"/>
      <c r="D79" s="53"/>
      <c r="E79" s="53"/>
      <c r="F79" s="53"/>
      <c r="G79" s="53"/>
      <c r="H79" s="53"/>
      <c r="I79" s="53"/>
      <c r="J79" s="122"/>
    </row>
    <row r="80" spans="2:10" x14ac:dyDescent="0.25">
      <c r="B80" s="53"/>
      <c r="C80" s="53"/>
      <c r="D80" s="53"/>
      <c r="E80" s="53"/>
      <c r="F80" s="53"/>
      <c r="G80" s="53"/>
      <c r="H80" s="53"/>
      <c r="I80" s="53"/>
      <c r="J80" s="122"/>
    </row>
    <row r="81" spans="2:10" x14ac:dyDescent="0.25">
      <c r="B81" s="53"/>
      <c r="C81" s="53"/>
      <c r="D81" s="53"/>
      <c r="E81" s="53"/>
      <c r="F81" s="53"/>
      <c r="G81" s="53"/>
      <c r="H81" s="53"/>
      <c r="I81" s="53"/>
      <c r="J81" s="122"/>
    </row>
    <row r="82" spans="2:10" x14ac:dyDescent="0.25">
      <c r="B82" s="53"/>
      <c r="C82" s="53"/>
      <c r="D82" s="53"/>
      <c r="E82" s="53"/>
      <c r="F82" s="53"/>
      <c r="G82" s="53"/>
      <c r="H82" s="53"/>
      <c r="I82" s="53"/>
      <c r="J82" s="122"/>
    </row>
    <row r="83" spans="2:10" x14ac:dyDescent="0.25">
      <c r="B83" s="53"/>
      <c r="C83" s="53"/>
      <c r="D83" s="53"/>
      <c r="E83" s="53"/>
      <c r="F83" s="53"/>
      <c r="G83" s="53"/>
      <c r="H83" s="53"/>
      <c r="I83" s="53"/>
      <c r="J83" s="122"/>
    </row>
    <row r="84" spans="2:10" x14ac:dyDescent="0.25">
      <c r="B84" s="53"/>
      <c r="C84" s="53"/>
      <c r="D84" s="53"/>
      <c r="E84" s="53"/>
      <c r="F84" s="53"/>
      <c r="G84" s="53"/>
      <c r="H84" s="53"/>
      <c r="I84" s="53"/>
      <c r="J84" s="122"/>
    </row>
    <row r="85" spans="2:10" x14ac:dyDescent="0.25">
      <c r="B85" s="53"/>
      <c r="C85" s="53"/>
      <c r="D85" s="53"/>
      <c r="E85" s="53"/>
      <c r="F85" s="53"/>
      <c r="G85" s="53"/>
      <c r="H85" s="53"/>
      <c r="I85" s="53"/>
      <c r="J85" s="122"/>
    </row>
    <row r="86" spans="2:10" x14ac:dyDescent="0.25">
      <c r="B86" s="53"/>
      <c r="C86" s="53"/>
      <c r="D86" s="53"/>
      <c r="E86" s="53"/>
      <c r="F86" s="53"/>
      <c r="G86" s="53"/>
      <c r="H86" s="53"/>
      <c r="I86" s="53"/>
      <c r="J86" s="122"/>
    </row>
    <row r="87" spans="2:10" x14ac:dyDescent="0.25">
      <c r="B87" s="53"/>
      <c r="C87" s="53"/>
      <c r="D87" s="53"/>
      <c r="E87" s="53"/>
      <c r="F87" s="53"/>
      <c r="G87" s="53"/>
      <c r="H87" s="53"/>
      <c r="I87" s="53"/>
      <c r="J87" s="122"/>
    </row>
    <row r="88" spans="2:10" x14ac:dyDescent="0.25">
      <c r="B88" s="53"/>
      <c r="C88" s="53"/>
      <c r="D88" s="53"/>
      <c r="E88" s="53"/>
      <c r="F88" s="53"/>
      <c r="G88" s="53"/>
      <c r="H88" s="53"/>
      <c r="I88" s="53"/>
      <c r="J88" s="122"/>
    </row>
    <row r="89" spans="2:10" x14ac:dyDescent="0.25">
      <c r="B89" s="53"/>
      <c r="C89" s="53"/>
      <c r="D89" s="53"/>
      <c r="E89" s="53"/>
      <c r="F89" s="53"/>
      <c r="G89" s="53"/>
      <c r="H89" s="53"/>
      <c r="I89" s="53"/>
      <c r="J89" s="122"/>
    </row>
    <row r="90" spans="2:10" x14ac:dyDescent="0.25">
      <c r="B90" s="53"/>
      <c r="C90" s="53"/>
      <c r="D90" s="53"/>
      <c r="E90" s="53"/>
      <c r="F90" s="53"/>
      <c r="G90" s="53"/>
      <c r="H90" s="53"/>
      <c r="I90" s="53"/>
      <c r="J90" s="122"/>
    </row>
    <row r="91" spans="2:10" x14ac:dyDescent="0.25">
      <c r="B91" s="53"/>
      <c r="C91" s="53"/>
      <c r="D91" s="53"/>
      <c r="E91" s="53"/>
      <c r="F91" s="53"/>
      <c r="G91" s="53"/>
      <c r="H91" s="53"/>
      <c r="I91" s="53"/>
      <c r="J91" s="122"/>
    </row>
    <row r="92" spans="2:10" x14ac:dyDescent="0.25">
      <c r="B92" s="53"/>
      <c r="C92" s="53"/>
      <c r="D92" s="53"/>
      <c r="E92" s="53"/>
      <c r="F92" s="53"/>
      <c r="G92" s="53"/>
      <c r="H92" s="53"/>
      <c r="I92" s="53"/>
      <c r="J92" s="122"/>
    </row>
    <row r="93" spans="2:10" x14ac:dyDescent="0.25">
      <c r="B93" s="53"/>
      <c r="C93" s="53"/>
      <c r="D93" s="53"/>
      <c r="E93" s="53"/>
      <c r="F93" s="53"/>
      <c r="G93" s="53"/>
      <c r="H93" s="53"/>
      <c r="I93" s="53"/>
      <c r="J93" s="122"/>
    </row>
    <row r="94" spans="2:10" x14ac:dyDescent="0.25">
      <c r="B94" s="53"/>
      <c r="C94" s="53"/>
      <c r="D94" s="53"/>
      <c r="E94" s="53"/>
      <c r="F94" s="53"/>
      <c r="G94" s="53"/>
      <c r="H94" s="53"/>
      <c r="I94" s="53"/>
      <c r="J94" s="122"/>
    </row>
    <row r="95" spans="2:10" x14ac:dyDescent="0.25">
      <c r="B95" s="53"/>
      <c r="C95" s="53"/>
      <c r="D95" s="53"/>
      <c r="E95" s="53"/>
      <c r="F95" s="53"/>
      <c r="G95" s="53"/>
      <c r="H95" s="53"/>
      <c r="I95" s="53"/>
      <c r="J95" s="122"/>
    </row>
    <row r="96" spans="2:10" x14ac:dyDescent="0.25">
      <c r="B96" s="53"/>
      <c r="C96" s="53"/>
      <c r="D96" s="53"/>
      <c r="E96" s="53"/>
      <c r="F96" s="53"/>
      <c r="G96" s="53"/>
      <c r="H96" s="53"/>
      <c r="I96" s="53"/>
      <c r="J96" s="122"/>
    </row>
    <row r="97" spans="2:10" x14ac:dyDescent="0.25">
      <c r="B97" s="53"/>
      <c r="C97" s="53"/>
      <c r="D97" s="53"/>
      <c r="E97" s="53"/>
      <c r="F97" s="53"/>
      <c r="G97" s="53"/>
      <c r="H97" s="53"/>
      <c r="I97" s="53"/>
      <c r="J97" s="122"/>
    </row>
    <row r="98" spans="2:10" x14ac:dyDescent="0.25">
      <c r="B98" s="53"/>
      <c r="C98" s="53"/>
      <c r="D98" s="53"/>
      <c r="E98" s="53"/>
      <c r="F98" s="53"/>
      <c r="G98" s="53"/>
      <c r="H98" s="53"/>
      <c r="I98" s="53"/>
      <c r="J98" s="122"/>
    </row>
    <row r="99" spans="2:10" x14ac:dyDescent="0.25">
      <c r="B99" s="53"/>
      <c r="C99" s="53"/>
      <c r="D99" s="53"/>
      <c r="E99" s="53"/>
      <c r="F99" s="53"/>
      <c r="G99" s="53"/>
      <c r="H99" s="53"/>
      <c r="I99" s="53"/>
      <c r="J99" s="122"/>
    </row>
    <row r="100" spans="2:10" x14ac:dyDescent="0.25">
      <c r="B100" s="53"/>
      <c r="C100" s="53"/>
      <c r="D100" s="53"/>
      <c r="E100" s="53"/>
      <c r="F100" s="53"/>
      <c r="G100" s="53"/>
      <c r="H100" s="53"/>
      <c r="I100" s="53"/>
      <c r="J100" s="122"/>
    </row>
    <row r="101" spans="2:10" x14ac:dyDescent="0.25">
      <c r="B101" s="53"/>
      <c r="C101" s="53"/>
      <c r="D101" s="53"/>
      <c r="E101" s="53"/>
      <c r="F101" s="53"/>
      <c r="G101" s="53"/>
      <c r="H101" s="53"/>
      <c r="I101" s="53"/>
      <c r="J101" s="122"/>
    </row>
    <row r="102" spans="2:10" x14ac:dyDescent="0.25">
      <c r="B102" s="53"/>
      <c r="C102" s="53"/>
      <c r="D102" s="53"/>
      <c r="E102" s="53"/>
      <c r="F102" s="53"/>
      <c r="G102" s="53"/>
      <c r="H102" s="53"/>
      <c r="I102" s="53"/>
      <c r="J102" s="122"/>
    </row>
    <row r="103" spans="2:10" x14ac:dyDescent="0.25">
      <c r="B103" s="53"/>
      <c r="C103" s="53"/>
      <c r="D103" s="53"/>
      <c r="E103" s="53"/>
      <c r="F103" s="53"/>
      <c r="G103" s="53"/>
      <c r="H103" s="53"/>
      <c r="I103" s="53"/>
      <c r="J103" s="122"/>
    </row>
    <row r="104" spans="2:10" x14ac:dyDescent="0.25">
      <c r="B104" s="53"/>
      <c r="C104" s="53"/>
      <c r="D104" s="53"/>
      <c r="E104" s="53"/>
      <c r="F104" s="53"/>
      <c r="G104" s="53"/>
      <c r="H104" s="53"/>
      <c r="I104" s="53"/>
      <c r="J104" s="122"/>
    </row>
    <row r="105" spans="2:10" x14ac:dyDescent="0.25">
      <c r="B105" s="53"/>
      <c r="C105" s="53"/>
      <c r="D105" s="53"/>
      <c r="E105" s="53"/>
      <c r="F105" s="53"/>
      <c r="G105" s="53"/>
      <c r="H105" s="53"/>
      <c r="I105" s="53"/>
      <c r="J105" s="122"/>
    </row>
    <row r="106" spans="2:10" x14ac:dyDescent="0.25">
      <c r="B106" s="53"/>
      <c r="C106" s="53"/>
      <c r="D106" s="53"/>
      <c r="E106" s="53"/>
      <c r="F106" s="53"/>
      <c r="G106" s="53"/>
      <c r="H106" s="53"/>
      <c r="I106" s="53"/>
      <c r="J106" s="122"/>
    </row>
    <row r="107" spans="2:10" x14ac:dyDescent="0.25">
      <c r="B107" s="53"/>
      <c r="C107" s="53"/>
      <c r="D107" s="53"/>
      <c r="E107" s="53"/>
      <c r="F107" s="53"/>
      <c r="G107" s="53"/>
      <c r="H107" s="53"/>
      <c r="I107" s="53"/>
      <c r="J107" s="122"/>
    </row>
    <row r="108" spans="2:10" x14ac:dyDescent="0.25">
      <c r="B108" s="53"/>
      <c r="C108" s="53"/>
      <c r="D108" s="53"/>
      <c r="E108" s="53"/>
      <c r="F108" s="53"/>
      <c r="G108" s="53"/>
      <c r="H108" s="53"/>
      <c r="I108" s="53"/>
      <c r="J108" s="122"/>
    </row>
    <row r="109" spans="2:10" x14ac:dyDescent="0.25">
      <c r="B109" s="53"/>
      <c r="C109" s="53"/>
      <c r="D109" s="53"/>
      <c r="E109" s="53"/>
      <c r="F109" s="53"/>
      <c r="G109" s="53"/>
      <c r="H109" s="53"/>
      <c r="I109" s="53"/>
      <c r="J109" s="122"/>
    </row>
  </sheetData>
  <mergeCells count="25">
    <mergeCell ref="H1:I1"/>
    <mergeCell ref="E7:F7"/>
    <mergeCell ref="G7:H7"/>
    <mergeCell ref="G11:H11"/>
    <mergeCell ref="G10:H10"/>
    <mergeCell ref="G9:H9"/>
    <mergeCell ref="G8:H8"/>
    <mergeCell ref="E11:F11"/>
    <mergeCell ref="E10:F10"/>
    <mergeCell ref="E9:F9"/>
    <mergeCell ref="E8:F8"/>
    <mergeCell ref="G16:H16"/>
    <mergeCell ref="E16:F16"/>
    <mergeCell ref="C16:D16"/>
    <mergeCell ref="G14:H14"/>
    <mergeCell ref="E14:F14"/>
    <mergeCell ref="C14:D14"/>
    <mergeCell ref="C15:D15"/>
    <mergeCell ref="E15:F15"/>
    <mergeCell ref="G15:H15"/>
    <mergeCell ref="G19:H19"/>
    <mergeCell ref="G20:H20"/>
    <mergeCell ref="G23:H23"/>
    <mergeCell ref="G22:H22"/>
    <mergeCell ref="G21:H2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O75"/>
  <sheetViews>
    <sheetView workbookViewId="0"/>
  </sheetViews>
  <sheetFormatPr defaultColWidth="9.140625" defaultRowHeight="15" x14ac:dyDescent="0.25"/>
  <cols>
    <col min="1" max="1" width="8.7109375" style="23" customWidth="1"/>
    <col min="2" max="2" width="13.85546875" style="23" customWidth="1"/>
    <col min="3" max="3" width="12.140625" style="23" customWidth="1"/>
    <col min="4" max="4" width="11.42578125" style="23" customWidth="1"/>
    <col min="5" max="6" width="12" style="23" customWidth="1"/>
    <col min="7" max="9" width="11" style="23" customWidth="1"/>
    <col min="10" max="10" width="10.7109375" style="23" customWidth="1"/>
    <col min="11" max="16384" width="9.140625" style="23"/>
  </cols>
  <sheetData>
    <row r="1" spans="1:41" x14ac:dyDescent="0.25">
      <c r="A1" s="7">
        <v>10</v>
      </c>
      <c r="B1" s="36" t="s">
        <v>12</v>
      </c>
      <c r="C1" s="22"/>
      <c r="D1" s="22"/>
      <c r="E1" s="22"/>
      <c r="F1" s="22"/>
      <c r="G1" s="22"/>
      <c r="H1" s="230" t="s">
        <v>24</v>
      </c>
      <c r="I1" s="233"/>
    </row>
    <row r="2" spans="1:41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41" x14ac:dyDescent="0.25">
      <c r="A3" s="8" t="s">
        <v>13</v>
      </c>
      <c r="B3" s="19" t="s">
        <v>94</v>
      </c>
      <c r="C3" s="19"/>
      <c r="D3" s="19"/>
      <c r="E3" s="19"/>
      <c r="F3" s="19"/>
      <c r="G3" s="19"/>
      <c r="H3" s="19"/>
      <c r="I3" s="20"/>
      <c r="J3" s="53"/>
    </row>
    <row r="4" spans="1:41" ht="15.75" thickBot="1" x14ac:dyDescent="0.3">
      <c r="A4" s="9">
        <f>INDEX('Point Grid'!B:B,MATCH($A$1,'Point Grid'!A:A,0))</f>
        <v>2.5</v>
      </c>
      <c r="B4" s="19" t="s">
        <v>95</v>
      </c>
      <c r="C4" s="19"/>
      <c r="D4" s="19"/>
      <c r="E4" s="19"/>
      <c r="F4" s="19"/>
      <c r="G4" s="19"/>
      <c r="H4" s="19"/>
      <c r="I4" s="20"/>
      <c r="J4" s="53"/>
    </row>
    <row r="5" spans="1:41" ht="15.75" thickBot="1" x14ac:dyDescent="0.3">
      <c r="A5" s="5"/>
      <c r="B5" s="19"/>
      <c r="C5" s="19"/>
      <c r="D5" s="19"/>
      <c r="E5" s="19"/>
      <c r="F5" s="19"/>
      <c r="G5" s="19"/>
      <c r="H5" s="19"/>
      <c r="I5" s="20"/>
      <c r="J5" s="53"/>
    </row>
    <row r="6" spans="1:41" x14ac:dyDescent="0.25">
      <c r="A6" s="29"/>
      <c r="B6" s="134"/>
      <c r="C6" s="132"/>
      <c r="D6" s="132"/>
      <c r="E6" s="130"/>
      <c r="F6" s="130"/>
      <c r="G6" s="135">
        <v>2016</v>
      </c>
      <c r="H6" s="133">
        <v>2015</v>
      </c>
      <c r="I6" s="20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</row>
    <row r="7" spans="1:41" x14ac:dyDescent="0.25">
      <c r="A7" s="29"/>
      <c r="B7" s="126" t="s">
        <v>28</v>
      </c>
      <c r="C7" s="111" t="s">
        <v>96</v>
      </c>
      <c r="D7" s="129"/>
      <c r="E7" s="130"/>
      <c r="F7" s="131"/>
      <c r="G7" s="127"/>
      <c r="H7" s="127">
        <v>625</v>
      </c>
      <c r="I7" s="20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</row>
    <row r="8" spans="1:41" x14ac:dyDescent="0.25">
      <c r="A8" s="29"/>
      <c r="B8" s="126" t="s">
        <v>29</v>
      </c>
      <c r="C8" s="111" t="s">
        <v>97</v>
      </c>
      <c r="D8" s="129"/>
      <c r="E8" s="130"/>
      <c r="F8" s="131"/>
      <c r="G8" s="127">
        <v>650</v>
      </c>
      <c r="H8" s="127">
        <v>500</v>
      </c>
      <c r="I8" s="20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</row>
    <row r="9" spans="1:41" x14ac:dyDescent="0.25">
      <c r="A9" s="29"/>
      <c r="B9" s="126" t="s">
        <v>98</v>
      </c>
      <c r="C9" s="111" t="s">
        <v>99</v>
      </c>
      <c r="D9" s="129"/>
      <c r="E9" s="130"/>
      <c r="F9" s="131"/>
      <c r="G9" s="127">
        <v>575</v>
      </c>
      <c r="H9" s="127">
        <v>400</v>
      </c>
      <c r="I9" s="20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</row>
    <row r="10" spans="1:41" x14ac:dyDescent="0.25">
      <c r="A10" s="29"/>
      <c r="B10" s="126" t="s">
        <v>100</v>
      </c>
      <c r="C10" s="111" t="s">
        <v>101</v>
      </c>
      <c r="D10" s="129"/>
      <c r="E10" s="130"/>
      <c r="F10" s="131"/>
      <c r="G10" s="127">
        <v>415</v>
      </c>
      <c r="H10" s="127">
        <v>250</v>
      </c>
      <c r="I10" s="20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</row>
    <row r="11" spans="1:41" x14ac:dyDescent="0.25">
      <c r="A11" s="29"/>
      <c r="B11" s="126" t="s">
        <v>102</v>
      </c>
      <c r="C11" s="128" t="s">
        <v>103</v>
      </c>
      <c r="D11" s="129"/>
      <c r="E11" s="130"/>
      <c r="F11" s="131"/>
      <c r="G11" s="127">
        <v>100</v>
      </c>
      <c r="H11" s="127">
        <v>50</v>
      </c>
      <c r="I11" s="20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</row>
    <row r="12" spans="1:41" x14ac:dyDescent="0.25">
      <c r="A12" s="29"/>
      <c r="B12" s="126" t="s">
        <v>104</v>
      </c>
      <c r="C12" s="128" t="s">
        <v>105</v>
      </c>
      <c r="D12" s="129"/>
      <c r="E12" s="130"/>
      <c r="F12" s="131"/>
      <c r="G12" s="127">
        <v>125</v>
      </c>
      <c r="H12" s="127">
        <v>105</v>
      </c>
      <c r="I12" s="20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</row>
    <row r="13" spans="1:41" x14ac:dyDescent="0.25">
      <c r="A13" s="29"/>
      <c r="B13" s="126" t="s">
        <v>106</v>
      </c>
      <c r="C13" s="128" t="s">
        <v>107</v>
      </c>
      <c r="D13" s="129"/>
      <c r="E13" s="130"/>
      <c r="F13" s="131"/>
      <c r="G13" s="127">
        <v>60</v>
      </c>
      <c r="H13" s="127">
        <v>55</v>
      </c>
      <c r="I13" s="20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</row>
    <row r="14" spans="1:41" x14ac:dyDescent="0.25">
      <c r="A14" s="29"/>
      <c r="B14" s="126" t="s">
        <v>108</v>
      </c>
      <c r="C14" s="111" t="s">
        <v>109</v>
      </c>
      <c r="D14" s="129"/>
      <c r="E14" s="130"/>
      <c r="F14" s="131"/>
      <c r="G14" s="127">
        <v>12</v>
      </c>
      <c r="H14" s="127">
        <v>5</v>
      </c>
      <c r="I14" s="20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</row>
    <row r="15" spans="1:41" x14ac:dyDescent="0.25">
      <c r="A15" s="29"/>
      <c r="B15" s="126" t="s">
        <v>110</v>
      </c>
      <c r="C15" s="111" t="s">
        <v>111</v>
      </c>
      <c r="D15" s="129"/>
      <c r="E15" s="130"/>
      <c r="F15" s="131"/>
      <c r="G15" s="127">
        <v>70</v>
      </c>
      <c r="H15" s="127">
        <v>90</v>
      </c>
      <c r="I15" s="20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</row>
    <row r="16" spans="1:41" x14ac:dyDescent="0.25">
      <c r="A16" s="29"/>
      <c r="B16" s="126" t="s">
        <v>112</v>
      </c>
      <c r="C16" s="111" t="s">
        <v>113</v>
      </c>
      <c r="D16" s="129"/>
      <c r="E16" s="130"/>
      <c r="F16" s="131"/>
      <c r="G16" s="127">
        <v>8</v>
      </c>
      <c r="H16" s="127">
        <v>10</v>
      </c>
      <c r="I16" s="20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</row>
    <row r="17" spans="1:41" x14ac:dyDescent="0.25">
      <c r="A17" s="29"/>
      <c r="B17" s="126" t="s">
        <v>114</v>
      </c>
      <c r="C17" s="111" t="s">
        <v>115</v>
      </c>
      <c r="D17" s="129"/>
      <c r="E17" s="130"/>
      <c r="F17" s="131"/>
      <c r="G17" s="127">
        <v>6</v>
      </c>
      <c r="H17" s="127">
        <v>4</v>
      </c>
      <c r="I17" s="20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</row>
    <row r="18" spans="1:41" x14ac:dyDescent="0.25">
      <c r="A18" s="29"/>
      <c r="B18" s="126" t="s">
        <v>116</v>
      </c>
      <c r="C18" s="111" t="s">
        <v>117</v>
      </c>
      <c r="D18" s="129"/>
      <c r="E18" s="130"/>
      <c r="F18" s="131"/>
      <c r="G18" s="127">
        <v>23</v>
      </c>
      <c r="H18" s="127">
        <v>20</v>
      </c>
      <c r="I18" s="20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</row>
    <row r="19" spans="1:41" x14ac:dyDescent="0.25">
      <c r="A19" s="29"/>
      <c r="B19" s="126" t="s">
        <v>118</v>
      </c>
      <c r="C19" s="111" t="s">
        <v>119</v>
      </c>
      <c r="D19" s="129"/>
      <c r="E19" s="130"/>
      <c r="F19" s="131"/>
      <c r="G19" s="127">
        <v>7</v>
      </c>
      <c r="H19" s="127">
        <v>3</v>
      </c>
      <c r="I19" s="20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</row>
    <row r="20" spans="1:41" x14ac:dyDescent="0.25">
      <c r="A20" s="29"/>
      <c r="B20" s="126" t="s">
        <v>120</v>
      </c>
      <c r="C20" s="111" t="s">
        <v>121</v>
      </c>
      <c r="D20" s="129"/>
      <c r="E20" s="130"/>
      <c r="F20" s="131"/>
      <c r="G20" s="127">
        <v>28</v>
      </c>
      <c r="H20" s="127">
        <v>24</v>
      </c>
      <c r="I20" s="20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</row>
    <row r="21" spans="1:41" x14ac:dyDescent="0.25">
      <c r="A21" s="29"/>
      <c r="B21" s="126">
        <v>0</v>
      </c>
      <c r="C21" s="111" t="s">
        <v>122</v>
      </c>
      <c r="D21" s="129"/>
      <c r="E21" s="130"/>
      <c r="F21" s="131"/>
      <c r="G21" s="127">
        <v>9</v>
      </c>
      <c r="H21" s="127">
        <v>11</v>
      </c>
      <c r="I21" s="20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</row>
    <row r="22" spans="1:41" x14ac:dyDescent="0.25">
      <c r="A22" s="29"/>
      <c r="B22" s="126" t="s">
        <v>123</v>
      </c>
      <c r="C22" s="120" t="s">
        <v>124</v>
      </c>
      <c r="D22" s="130"/>
      <c r="E22" s="130"/>
      <c r="F22" s="131"/>
      <c r="G22" s="127">
        <v>900</v>
      </c>
      <c r="H22" s="127">
        <v>800</v>
      </c>
      <c r="I22" s="20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</row>
    <row r="23" spans="1:41" x14ac:dyDescent="0.25">
      <c r="A23" s="42"/>
      <c r="B23" s="126" t="s">
        <v>125</v>
      </c>
      <c r="C23" s="128" t="s">
        <v>126</v>
      </c>
      <c r="D23" s="129"/>
      <c r="E23" s="130"/>
      <c r="F23" s="131"/>
      <c r="G23" s="127">
        <v>120</v>
      </c>
      <c r="H23" s="127">
        <v>75</v>
      </c>
      <c r="I23" s="20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</row>
    <row r="24" spans="1:41" ht="15.75" thickBot="1" x14ac:dyDescent="0.3">
      <c r="A24" s="26"/>
      <c r="B24" s="45"/>
      <c r="C24" s="54"/>
      <c r="D24" s="54"/>
      <c r="E24" s="54"/>
      <c r="F24" s="54"/>
      <c r="G24" s="54"/>
      <c r="H24" s="54"/>
      <c r="I24" s="55"/>
      <c r="J24" s="53"/>
    </row>
    <row r="25" spans="1:41" x14ac:dyDescent="0.25">
      <c r="B25" s="53"/>
      <c r="C25" s="53"/>
      <c r="D25" s="53"/>
      <c r="E25" s="53"/>
      <c r="F25" s="53"/>
      <c r="G25" s="53"/>
      <c r="H25" s="53"/>
      <c r="I25" s="53"/>
      <c r="J25" s="53"/>
    </row>
    <row r="26" spans="1:41" x14ac:dyDescent="0.25">
      <c r="B26" s="53"/>
      <c r="C26" s="53"/>
      <c r="D26" s="53"/>
      <c r="E26" s="53"/>
      <c r="F26" s="53"/>
      <c r="G26" s="53"/>
      <c r="H26" s="53"/>
      <c r="I26" s="53"/>
      <c r="J26" s="53"/>
    </row>
    <row r="27" spans="1:41" x14ac:dyDescent="0.25">
      <c r="B27" s="53"/>
      <c r="C27" s="53"/>
      <c r="D27" s="53"/>
      <c r="E27" s="53"/>
      <c r="F27" s="53"/>
      <c r="G27" s="53"/>
      <c r="H27" s="53"/>
      <c r="I27" s="53"/>
      <c r="J27" s="53"/>
    </row>
    <row r="28" spans="1:41" x14ac:dyDescent="0.25">
      <c r="B28" s="53"/>
      <c r="C28" s="53"/>
      <c r="D28" s="53"/>
      <c r="E28" s="53"/>
      <c r="F28" s="53"/>
      <c r="G28" s="53"/>
      <c r="H28" s="53"/>
      <c r="I28" s="53"/>
      <c r="J28" s="53"/>
    </row>
    <row r="29" spans="1:41" x14ac:dyDescent="0.25">
      <c r="B29" s="53"/>
      <c r="C29" s="53"/>
      <c r="D29" s="53"/>
      <c r="E29" s="53"/>
      <c r="F29" s="53"/>
      <c r="G29" s="53"/>
      <c r="H29" s="53"/>
      <c r="I29" s="53"/>
      <c r="J29" s="53"/>
    </row>
    <row r="30" spans="1:41" x14ac:dyDescent="0.25">
      <c r="B30" s="53"/>
      <c r="C30" s="53"/>
      <c r="D30" s="53"/>
      <c r="E30" s="53"/>
      <c r="F30" s="53"/>
      <c r="G30" s="53"/>
      <c r="H30" s="53"/>
      <c r="I30" s="53"/>
      <c r="J30" s="53"/>
    </row>
    <row r="31" spans="1:41" x14ac:dyDescent="0.25">
      <c r="B31" s="53"/>
      <c r="C31" s="53"/>
      <c r="D31" s="53"/>
      <c r="E31" s="53"/>
      <c r="F31" s="53"/>
      <c r="G31" s="53"/>
      <c r="H31" s="53"/>
      <c r="I31" s="53"/>
      <c r="J31" s="53"/>
    </row>
    <row r="32" spans="1:41" x14ac:dyDescent="0.25">
      <c r="B32" s="53"/>
      <c r="C32" s="53"/>
      <c r="D32" s="53"/>
      <c r="E32" s="53"/>
      <c r="F32" s="53"/>
      <c r="G32" s="53"/>
      <c r="H32" s="53"/>
      <c r="I32" s="53"/>
      <c r="J32" s="53"/>
    </row>
    <row r="33" spans="2:10" x14ac:dyDescent="0.25">
      <c r="B33" s="53"/>
      <c r="C33" s="53"/>
      <c r="D33" s="53"/>
      <c r="E33" s="53"/>
      <c r="F33" s="53"/>
      <c r="G33" s="53"/>
      <c r="H33" s="53"/>
      <c r="I33" s="53"/>
      <c r="J33" s="53"/>
    </row>
    <row r="34" spans="2:10" x14ac:dyDescent="0.25">
      <c r="B34" s="53"/>
      <c r="C34" s="53"/>
      <c r="D34" s="53"/>
      <c r="E34" s="53"/>
      <c r="F34" s="53"/>
      <c r="G34" s="53"/>
      <c r="H34" s="53"/>
      <c r="I34" s="53"/>
      <c r="J34" s="53"/>
    </row>
    <row r="35" spans="2:10" x14ac:dyDescent="0.25">
      <c r="B35" s="53"/>
      <c r="C35" s="53"/>
      <c r="D35" s="53"/>
      <c r="E35" s="53"/>
      <c r="F35" s="53"/>
      <c r="G35" s="53"/>
      <c r="H35" s="53"/>
      <c r="I35" s="53"/>
      <c r="J35" s="53"/>
    </row>
    <row r="36" spans="2:10" x14ac:dyDescent="0.25">
      <c r="B36" s="53"/>
      <c r="C36" s="53"/>
      <c r="D36" s="53"/>
      <c r="E36" s="53"/>
      <c r="F36" s="53"/>
      <c r="G36" s="53"/>
      <c r="H36" s="53"/>
      <c r="I36" s="53"/>
      <c r="J36" s="53"/>
    </row>
    <row r="37" spans="2:10" x14ac:dyDescent="0.25">
      <c r="B37" s="53"/>
      <c r="C37" s="53"/>
      <c r="D37" s="53"/>
      <c r="E37" s="53"/>
      <c r="F37" s="53"/>
      <c r="G37" s="53"/>
      <c r="H37" s="53"/>
      <c r="I37" s="53"/>
      <c r="J37" s="53"/>
    </row>
    <row r="38" spans="2:10" x14ac:dyDescent="0.25">
      <c r="B38" s="53"/>
      <c r="C38" s="53"/>
      <c r="D38" s="53"/>
      <c r="E38" s="53"/>
      <c r="F38" s="53"/>
      <c r="G38" s="53"/>
      <c r="H38" s="53"/>
      <c r="I38" s="53"/>
      <c r="J38" s="53"/>
    </row>
    <row r="39" spans="2:10" x14ac:dyDescent="0.25">
      <c r="B39" s="53"/>
      <c r="C39" s="53"/>
      <c r="D39" s="53"/>
      <c r="E39" s="53"/>
      <c r="F39" s="53"/>
      <c r="G39" s="53"/>
      <c r="H39" s="53"/>
      <c r="I39" s="53"/>
      <c r="J39" s="53"/>
    </row>
    <row r="40" spans="2:10" x14ac:dyDescent="0.25">
      <c r="B40" s="53"/>
      <c r="C40" s="53"/>
      <c r="D40" s="53"/>
      <c r="E40" s="53"/>
      <c r="F40" s="53"/>
      <c r="G40" s="53"/>
      <c r="H40" s="53"/>
      <c r="I40" s="53"/>
      <c r="J40" s="53"/>
    </row>
    <row r="41" spans="2:10" x14ac:dyDescent="0.25">
      <c r="B41" s="53"/>
      <c r="C41" s="53"/>
      <c r="D41" s="53"/>
      <c r="E41" s="53"/>
      <c r="F41" s="53"/>
      <c r="G41" s="53"/>
      <c r="H41" s="53"/>
      <c r="I41" s="53"/>
      <c r="J41" s="53"/>
    </row>
    <row r="42" spans="2:10" x14ac:dyDescent="0.25">
      <c r="B42" s="53"/>
      <c r="C42" s="53"/>
      <c r="D42" s="53"/>
      <c r="E42" s="53"/>
      <c r="F42" s="53"/>
      <c r="G42" s="53"/>
      <c r="H42" s="53"/>
      <c r="I42" s="53"/>
      <c r="J42" s="53"/>
    </row>
    <row r="43" spans="2:10" x14ac:dyDescent="0.25">
      <c r="B43" s="53"/>
      <c r="C43" s="53"/>
      <c r="D43" s="53"/>
      <c r="E43" s="53"/>
      <c r="F43" s="53"/>
      <c r="G43" s="53"/>
      <c r="H43" s="53"/>
      <c r="I43" s="53"/>
      <c r="J43" s="53"/>
    </row>
    <row r="44" spans="2:10" x14ac:dyDescent="0.25">
      <c r="B44" s="53"/>
      <c r="C44" s="53"/>
      <c r="D44" s="53"/>
      <c r="E44" s="53"/>
      <c r="F44" s="53"/>
      <c r="G44" s="53"/>
      <c r="H44" s="53"/>
      <c r="I44" s="53"/>
      <c r="J44" s="53"/>
    </row>
    <row r="45" spans="2:10" x14ac:dyDescent="0.25">
      <c r="B45" s="53"/>
      <c r="C45" s="53"/>
      <c r="D45" s="53"/>
      <c r="E45" s="53"/>
      <c r="F45" s="53"/>
      <c r="G45" s="53"/>
      <c r="H45" s="53"/>
      <c r="I45" s="53"/>
      <c r="J45" s="53"/>
    </row>
    <row r="46" spans="2:10" x14ac:dyDescent="0.25">
      <c r="B46" s="53"/>
      <c r="C46" s="53"/>
      <c r="D46" s="53"/>
      <c r="E46" s="53"/>
      <c r="F46" s="53"/>
      <c r="G46" s="53"/>
      <c r="H46" s="53"/>
      <c r="I46" s="53"/>
      <c r="J46" s="53"/>
    </row>
    <row r="47" spans="2:10" x14ac:dyDescent="0.25">
      <c r="B47" s="53"/>
      <c r="C47" s="53"/>
      <c r="D47" s="53"/>
      <c r="E47" s="53"/>
      <c r="F47" s="53"/>
      <c r="G47" s="53"/>
      <c r="H47" s="53"/>
      <c r="I47" s="53"/>
      <c r="J47" s="53"/>
    </row>
    <row r="48" spans="2:10" x14ac:dyDescent="0.25">
      <c r="B48" s="53"/>
      <c r="C48" s="53"/>
      <c r="D48" s="53"/>
      <c r="E48" s="53"/>
      <c r="F48" s="53"/>
      <c r="G48" s="53"/>
      <c r="H48" s="53"/>
      <c r="I48" s="53"/>
      <c r="J48" s="53"/>
    </row>
    <row r="49" spans="2:10" x14ac:dyDescent="0.25">
      <c r="B49" s="53"/>
      <c r="C49" s="53"/>
      <c r="D49" s="53"/>
      <c r="E49" s="53"/>
      <c r="F49" s="53"/>
      <c r="G49" s="53"/>
      <c r="H49" s="53"/>
      <c r="I49" s="53"/>
      <c r="J49" s="53"/>
    </row>
    <row r="50" spans="2:10" x14ac:dyDescent="0.25">
      <c r="B50" s="53"/>
      <c r="C50" s="53"/>
      <c r="D50" s="53"/>
      <c r="E50" s="53"/>
      <c r="F50" s="53"/>
      <c r="G50" s="53"/>
      <c r="H50" s="53"/>
      <c r="I50" s="53"/>
      <c r="J50" s="53"/>
    </row>
    <row r="51" spans="2:10" x14ac:dyDescent="0.25">
      <c r="B51" s="53"/>
      <c r="C51" s="53"/>
      <c r="D51" s="53"/>
      <c r="E51" s="53"/>
      <c r="F51" s="53"/>
      <c r="G51" s="53"/>
      <c r="H51" s="53"/>
      <c r="I51" s="53"/>
      <c r="J51" s="53"/>
    </row>
    <row r="52" spans="2:10" x14ac:dyDescent="0.25">
      <c r="B52" s="53"/>
      <c r="C52" s="53"/>
      <c r="D52" s="53"/>
      <c r="E52" s="53"/>
      <c r="F52" s="53"/>
      <c r="G52" s="53"/>
      <c r="H52" s="53"/>
      <c r="I52" s="53"/>
      <c r="J52" s="53"/>
    </row>
    <row r="53" spans="2:10" x14ac:dyDescent="0.25">
      <c r="B53" s="53"/>
      <c r="C53" s="53"/>
      <c r="D53" s="53"/>
      <c r="E53" s="53"/>
      <c r="F53" s="53"/>
      <c r="G53" s="53"/>
      <c r="H53" s="53"/>
      <c r="I53" s="53"/>
      <c r="J53" s="53"/>
    </row>
    <row r="54" spans="2:10" x14ac:dyDescent="0.25">
      <c r="B54" s="53"/>
      <c r="C54" s="53"/>
      <c r="D54" s="53"/>
      <c r="E54" s="53"/>
      <c r="F54" s="53"/>
      <c r="G54" s="53"/>
      <c r="H54" s="53"/>
      <c r="I54" s="53"/>
      <c r="J54" s="53"/>
    </row>
    <row r="55" spans="2:10" x14ac:dyDescent="0.25">
      <c r="B55" s="53"/>
      <c r="C55" s="53"/>
      <c r="D55" s="53"/>
      <c r="E55" s="53"/>
      <c r="F55" s="53"/>
      <c r="G55" s="53"/>
      <c r="H55" s="53"/>
      <c r="I55" s="53"/>
      <c r="J55" s="53"/>
    </row>
    <row r="56" spans="2:10" x14ac:dyDescent="0.25">
      <c r="B56" s="53"/>
      <c r="C56" s="53"/>
      <c r="D56" s="53"/>
      <c r="E56" s="53"/>
      <c r="F56" s="53"/>
      <c r="G56" s="53"/>
      <c r="H56" s="53"/>
      <c r="I56" s="53"/>
      <c r="J56" s="53"/>
    </row>
    <row r="57" spans="2:10" x14ac:dyDescent="0.25">
      <c r="B57" s="53"/>
      <c r="C57" s="53"/>
      <c r="D57" s="53"/>
      <c r="E57" s="53"/>
      <c r="F57" s="53"/>
      <c r="G57" s="53"/>
      <c r="H57" s="53"/>
      <c r="I57" s="53"/>
      <c r="J57" s="53"/>
    </row>
    <row r="58" spans="2:10" x14ac:dyDescent="0.25">
      <c r="B58" s="53"/>
      <c r="C58" s="53"/>
      <c r="D58" s="53"/>
      <c r="E58" s="53"/>
      <c r="F58" s="53"/>
      <c r="G58" s="53"/>
      <c r="H58" s="53"/>
      <c r="I58" s="53"/>
      <c r="J58" s="53"/>
    </row>
    <row r="59" spans="2:10" x14ac:dyDescent="0.25">
      <c r="B59" s="53"/>
      <c r="C59" s="53"/>
      <c r="D59" s="53"/>
      <c r="E59" s="53"/>
      <c r="F59" s="53"/>
      <c r="G59" s="53"/>
      <c r="H59" s="53"/>
      <c r="I59" s="53"/>
      <c r="J59" s="53"/>
    </row>
    <row r="60" spans="2:10" x14ac:dyDescent="0.25">
      <c r="B60" s="53"/>
      <c r="C60" s="53"/>
      <c r="D60" s="53"/>
      <c r="E60" s="53"/>
      <c r="F60" s="53"/>
      <c r="G60" s="53"/>
      <c r="H60" s="53"/>
      <c r="I60" s="53"/>
      <c r="J60" s="53"/>
    </row>
    <row r="61" spans="2:10" x14ac:dyDescent="0.25">
      <c r="B61" s="53"/>
      <c r="C61" s="53"/>
      <c r="D61" s="53"/>
      <c r="E61" s="53"/>
      <c r="F61" s="53"/>
      <c r="G61" s="53"/>
      <c r="H61" s="53"/>
      <c r="I61" s="53"/>
      <c r="J61" s="53"/>
    </row>
    <row r="62" spans="2:10" x14ac:dyDescent="0.25">
      <c r="B62" s="53"/>
      <c r="C62" s="53"/>
      <c r="D62" s="53"/>
      <c r="E62" s="53"/>
      <c r="F62" s="53"/>
      <c r="G62" s="53"/>
      <c r="H62" s="53"/>
      <c r="I62" s="53"/>
      <c r="J62" s="53"/>
    </row>
    <row r="63" spans="2:10" x14ac:dyDescent="0.25">
      <c r="B63" s="53"/>
      <c r="C63" s="53"/>
      <c r="D63" s="53"/>
      <c r="E63" s="53"/>
      <c r="F63" s="53"/>
      <c r="G63" s="53"/>
      <c r="H63" s="53"/>
      <c r="I63" s="53"/>
      <c r="J63" s="53"/>
    </row>
    <row r="64" spans="2:10" x14ac:dyDescent="0.25">
      <c r="B64" s="53"/>
      <c r="C64" s="53"/>
      <c r="D64" s="53"/>
      <c r="E64" s="53"/>
      <c r="F64" s="53"/>
      <c r="G64" s="53"/>
      <c r="H64" s="53"/>
      <c r="I64" s="53"/>
      <c r="J64" s="53"/>
    </row>
    <row r="65" spans="2:10" x14ac:dyDescent="0.25">
      <c r="B65" s="53"/>
      <c r="C65" s="53"/>
      <c r="D65" s="53"/>
      <c r="E65" s="53"/>
      <c r="F65" s="53"/>
      <c r="G65" s="53"/>
      <c r="H65" s="53"/>
      <c r="I65" s="53"/>
      <c r="J65" s="53"/>
    </row>
    <row r="66" spans="2:10" x14ac:dyDescent="0.25">
      <c r="B66" s="53"/>
      <c r="C66" s="53"/>
      <c r="D66" s="53"/>
      <c r="E66" s="53"/>
      <c r="F66" s="53"/>
      <c r="G66" s="53"/>
      <c r="H66" s="53"/>
      <c r="I66" s="53"/>
      <c r="J66" s="53"/>
    </row>
    <row r="67" spans="2:10" x14ac:dyDescent="0.25">
      <c r="B67" s="53"/>
      <c r="C67" s="53"/>
      <c r="D67" s="53"/>
      <c r="E67" s="53"/>
      <c r="F67" s="53"/>
      <c r="G67" s="53"/>
      <c r="H67" s="53"/>
      <c r="I67" s="53"/>
      <c r="J67" s="53"/>
    </row>
    <row r="68" spans="2:10" x14ac:dyDescent="0.25">
      <c r="B68" s="53"/>
      <c r="C68" s="53"/>
      <c r="D68" s="53"/>
      <c r="E68" s="53"/>
      <c r="F68" s="53"/>
      <c r="G68" s="53"/>
      <c r="H68" s="53"/>
      <c r="I68" s="53"/>
      <c r="J68" s="53"/>
    </row>
    <row r="69" spans="2:10" x14ac:dyDescent="0.25">
      <c r="B69" s="53"/>
      <c r="C69" s="53"/>
      <c r="D69" s="53"/>
      <c r="E69" s="53"/>
      <c r="F69" s="53"/>
      <c r="G69" s="53"/>
      <c r="H69" s="53"/>
      <c r="I69" s="53"/>
      <c r="J69" s="53"/>
    </row>
    <row r="70" spans="2:10" x14ac:dyDescent="0.25">
      <c r="B70" s="53"/>
      <c r="C70" s="53"/>
      <c r="D70" s="53"/>
      <c r="E70" s="53"/>
      <c r="F70" s="53"/>
      <c r="G70" s="53"/>
      <c r="H70" s="53"/>
      <c r="I70" s="53"/>
      <c r="J70" s="53"/>
    </row>
    <row r="71" spans="2:10" x14ac:dyDescent="0.25">
      <c r="B71" s="53"/>
      <c r="C71" s="53"/>
      <c r="D71" s="53"/>
      <c r="E71" s="53"/>
      <c r="F71" s="53"/>
      <c r="G71" s="53"/>
      <c r="H71" s="53"/>
      <c r="I71" s="53"/>
      <c r="J71" s="53"/>
    </row>
    <row r="72" spans="2:10" x14ac:dyDescent="0.25">
      <c r="B72" s="53"/>
      <c r="C72" s="53"/>
      <c r="D72" s="53"/>
      <c r="E72" s="53"/>
      <c r="F72" s="53"/>
      <c r="G72" s="53"/>
      <c r="H72" s="53"/>
      <c r="I72" s="53"/>
      <c r="J72" s="53"/>
    </row>
    <row r="73" spans="2:10" x14ac:dyDescent="0.25">
      <c r="B73" s="53"/>
      <c r="C73" s="53"/>
      <c r="D73" s="53"/>
      <c r="E73" s="53"/>
      <c r="F73" s="53"/>
      <c r="G73" s="53"/>
      <c r="H73" s="53"/>
      <c r="I73" s="53"/>
      <c r="J73" s="53"/>
    </row>
    <row r="74" spans="2:10" x14ac:dyDescent="0.25">
      <c r="B74" s="53"/>
      <c r="C74" s="53"/>
      <c r="D74" s="53"/>
      <c r="E74" s="53"/>
      <c r="F74" s="53"/>
      <c r="G74" s="53"/>
      <c r="H74" s="53"/>
      <c r="I74" s="53"/>
      <c r="J74" s="53"/>
    </row>
    <row r="75" spans="2:10" x14ac:dyDescent="0.25">
      <c r="B75" s="53"/>
      <c r="C75" s="53"/>
      <c r="D75" s="53"/>
      <c r="E75" s="53"/>
      <c r="F75" s="53"/>
      <c r="G75" s="53"/>
      <c r="H75" s="53"/>
      <c r="I75" s="53"/>
      <c r="J75" s="53"/>
    </row>
  </sheetData>
  <mergeCells count="1">
    <mergeCell ref="H1:I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J100"/>
  <sheetViews>
    <sheetView workbookViewId="0"/>
  </sheetViews>
  <sheetFormatPr defaultColWidth="9.140625" defaultRowHeight="15" x14ac:dyDescent="0.25"/>
  <cols>
    <col min="1" max="1" width="8.7109375" style="23" customWidth="1"/>
    <col min="2" max="2" width="21.5703125" style="23" customWidth="1"/>
    <col min="3" max="7" width="12.42578125" style="23" customWidth="1"/>
    <col min="8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11</v>
      </c>
      <c r="B1" s="36" t="s">
        <v>12</v>
      </c>
      <c r="C1" s="22"/>
      <c r="D1" s="22"/>
      <c r="E1" s="22"/>
      <c r="F1" s="22"/>
      <c r="G1" s="22"/>
      <c r="H1" s="230" t="s">
        <v>24</v>
      </c>
      <c r="I1" s="23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 t="s">
        <v>131</v>
      </c>
      <c r="C3" s="19"/>
      <c r="D3" s="19"/>
      <c r="E3" s="19"/>
      <c r="F3" s="19"/>
      <c r="G3" s="19"/>
      <c r="H3" s="19"/>
      <c r="I3" s="20"/>
      <c r="J3" s="53"/>
    </row>
    <row r="4" spans="1:10" x14ac:dyDescent="0.25">
      <c r="A4" s="9">
        <f>INDEX('Point Grid'!B:B,MATCH($A$1,'Point Grid'!A:A,0))</f>
        <v>2</v>
      </c>
      <c r="B4" s="19" t="s">
        <v>132</v>
      </c>
      <c r="C4" s="19"/>
      <c r="D4" s="19"/>
      <c r="E4" s="19"/>
      <c r="F4" s="19"/>
      <c r="G4" s="19"/>
      <c r="H4" s="19"/>
      <c r="I4" s="20"/>
      <c r="J4" s="53"/>
    </row>
    <row r="5" spans="1:10" x14ac:dyDescent="0.25">
      <c r="A5" s="9"/>
      <c r="B5" s="19"/>
      <c r="C5" s="19"/>
      <c r="D5" s="19"/>
      <c r="E5" s="19"/>
      <c r="F5" s="19"/>
      <c r="G5" s="19"/>
      <c r="H5" s="19"/>
      <c r="I5" s="20"/>
      <c r="J5" s="53"/>
    </row>
    <row r="6" spans="1:10" x14ac:dyDescent="0.25">
      <c r="A6" s="24"/>
      <c r="B6" s="100" t="s">
        <v>133</v>
      </c>
      <c r="C6" s="119"/>
      <c r="D6" s="119"/>
      <c r="E6" s="119"/>
      <c r="F6" s="119"/>
      <c r="G6" s="73"/>
      <c r="H6" s="75"/>
      <c r="I6" s="20"/>
      <c r="J6" s="53"/>
    </row>
    <row r="7" spans="1:10" ht="30" x14ac:dyDescent="0.25">
      <c r="A7" s="24"/>
      <c r="B7" s="140" t="s">
        <v>150</v>
      </c>
      <c r="C7" s="141">
        <v>2012</v>
      </c>
      <c r="D7" s="141">
        <v>2013</v>
      </c>
      <c r="E7" s="141">
        <v>2014</v>
      </c>
      <c r="F7" s="141">
        <v>2015</v>
      </c>
      <c r="G7" s="141">
        <v>2016</v>
      </c>
      <c r="H7" s="75"/>
      <c r="I7" s="20"/>
      <c r="J7" s="53"/>
    </row>
    <row r="8" spans="1:10" x14ac:dyDescent="0.25">
      <c r="A8" s="24"/>
      <c r="B8" s="141">
        <v>2012</v>
      </c>
      <c r="C8" s="142">
        <v>1000</v>
      </c>
      <c r="D8" s="142">
        <v>1300</v>
      </c>
      <c r="E8" s="142">
        <v>1500</v>
      </c>
      <c r="F8" s="142">
        <v>1500</v>
      </c>
      <c r="G8" s="142">
        <v>1400</v>
      </c>
      <c r="H8" s="75"/>
      <c r="I8" s="20"/>
      <c r="J8" s="53"/>
    </row>
    <row r="9" spans="1:10" x14ac:dyDescent="0.25">
      <c r="A9" s="24"/>
      <c r="B9" s="141">
        <v>2013</v>
      </c>
      <c r="C9" s="142"/>
      <c r="D9" s="142">
        <v>2000</v>
      </c>
      <c r="E9" s="142">
        <v>3000</v>
      </c>
      <c r="F9" s="142">
        <v>3100</v>
      </c>
      <c r="G9" s="142">
        <v>3100</v>
      </c>
      <c r="H9" s="75"/>
      <c r="I9" s="20"/>
      <c r="J9" s="53"/>
    </row>
    <row r="10" spans="1:10" x14ac:dyDescent="0.25">
      <c r="A10" s="24"/>
      <c r="B10" s="141">
        <v>2014</v>
      </c>
      <c r="C10" s="142"/>
      <c r="D10" s="142"/>
      <c r="E10" s="142">
        <v>4000</v>
      </c>
      <c r="F10" s="142">
        <v>3500</v>
      </c>
      <c r="G10" s="142">
        <v>3400</v>
      </c>
      <c r="H10" s="75"/>
      <c r="I10" s="20"/>
      <c r="J10" s="53"/>
    </row>
    <row r="11" spans="1:10" x14ac:dyDescent="0.25">
      <c r="A11" s="24"/>
      <c r="B11" s="141">
        <v>2015</v>
      </c>
      <c r="C11" s="142"/>
      <c r="D11" s="142"/>
      <c r="E11" s="142"/>
      <c r="F11" s="142">
        <v>3200</v>
      </c>
      <c r="G11" s="142">
        <v>3000</v>
      </c>
      <c r="H11" s="75"/>
      <c r="I11" s="20"/>
      <c r="J11" s="53"/>
    </row>
    <row r="12" spans="1:10" x14ac:dyDescent="0.25">
      <c r="A12" s="24"/>
      <c r="B12" s="141">
        <v>2016</v>
      </c>
      <c r="C12" s="142"/>
      <c r="D12" s="142"/>
      <c r="E12" s="142"/>
      <c r="F12" s="142"/>
      <c r="G12" s="142">
        <v>3000</v>
      </c>
      <c r="H12" s="75"/>
      <c r="I12" s="20"/>
      <c r="J12" s="53"/>
    </row>
    <row r="13" spans="1:10" x14ac:dyDescent="0.25">
      <c r="A13" s="24"/>
      <c r="B13" s="75"/>
      <c r="C13" s="75"/>
      <c r="D13" s="75"/>
      <c r="E13" s="75"/>
      <c r="F13" s="75"/>
      <c r="G13" s="75"/>
      <c r="H13" s="75"/>
      <c r="I13" s="20"/>
      <c r="J13" s="53"/>
    </row>
    <row r="14" spans="1:10" x14ac:dyDescent="0.25">
      <c r="A14" s="24"/>
      <c r="B14" s="100" t="s">
        <v>151</v>
      </c>
      <c r="C14" s="119"/>
      <c r="D14" s="119"/>
      <c r="E14" s="119"/>
      <c r="F14" s="119"/>
      <c r="G14" s="73"/>
      <c r="H14" s="19"/>
      <c r="I14" s="20"/>
      <c r="J14" s="53"/>
    </row>
    <row r="15" spans="1:10" ht="30" x14ac:dyDescent="0.25">
      <c r="A15" s="24"/>
      <c r="B15" s="140" t="s">
        <v>150</v>
      </c>
      <c r="C15" s="141">
        <v>2012</v>
      </c>
      <c r="D15" s="141">
        <v>2013</v>
      </c>
      <c r="E15" s="141">
        <v>2014</v>
      </c>
      <c r="F15" s="141">
        <v>2015</v>
      </c>
      <c r="G15" s="141">
        <v>2016</v>
      </c>
      <c r="H15" s="19"/>
      <c r="I15" s="20"/>
      <c r="J15" s="53"/>
    </row>
    <row r="16" spans="1:10" x14ac:dyDescent="0.25">
      <c r="A16" s="24"/>
      <c r="B16" s="141">
        <v>2012</v>
      </c>
      <c r="C16" s="142">
        <v>200</v>
      </c>
      <c r="D16" s="142">
        <v>750</v>
      </c>
      <c r="E16" s="142">
        <v>1100</v>
      </c>
      <c r="F16" s="142">
        <v>1300</v>
      </c>
      <c r="G16" s="142">
        <v>1400</v>
      </c>
      <c r="H16" s="19"/>
      <c r="I16" s="20"/>
      <c r="J16" s="53"/>
    </row>
    <row r="17" spans="1:10" x14ac:dyDescent="0.25">
      <c r="A17" s="24"/>
      <c r="B17" s="141">
        <v>2013</v>
      </c>
      <c r="C17" s="142"/>
      <c r="D17" s="142">
        <v>500</v>
      </c>
      <c r="E17" s="142">
        <v>1500</v>
      </c>
      <c r="F17" s="142">
        <v>2100</v>
      </c>
      <c r="G17" s="142">
        <v>2700</v>
      </c>
      <c r="H17" s="19"/>
      <c r="I17" s="20"/>
      <c r="J17" s="53"/>
    </row>
    <row r="18" spans="1:10" x14ac:dyDescent="0.25">
      <c r="A18" s="24"/>
      <c r="B18" s="141">
        <v>2014</v>
      </c>
      <c r="C18" s="142"/>
      <c r="D18" s="142"/>
      <c r="E18" s="142">
        <v>1300</v>
      </c>
      <c r="F18" s="142">
        <v>2200</v>
      </c>
      <c r="G18" s="142">
        <v>3100</v>
      </c>
      <c r="H18" s="19"/>
      <c r="I18" s="20"/>
      <c r="J18" s="53"/>
    </row>
    <row r="19" spans="1:10" x14ac:dyDescent="0.25">
      <c r="A19" s="42"/>
      <c r="B19" s="141">
        <v>2015</v>
      </c>
      <c r="C19" s="142"/>
      <c r="D19" s="142"/>
      <c r="E19" s="142"/>
      <c r="F19" s="142">
        <v>1400</v>
      </c>
      <c r="G19" s="142">
        <v>2400</v>
      </c>
      <c r="H19" s="19"/>
      <c r="I19" s="20"/>
      <c r="J19" s="53"/>
    </row>
    <row r="20" spans="1:10" x14ac:dyDescent="0.25">
      <c r="A20" s="42"/>
      <c r="B20" s="141">
        <v>2016</v>
      </c>
      <c r="C20" s="142"/>
      <c r="D20" s="142"/>
      <c r="E20" s="142"/>
      <c r="F20" s="142"/>
      <c r="G20" s="142">
        <v>1500</v>
      </c>
      <c r="H20" s="19"/>
      <c r="I20" s="20"/>
      <c r="J20" s="53"/>
    </row>
    <row r="21" spans="1:10" s="38" customFormat="1" x14ac:dyDescent="0.25">
      <c r="A21" s="42"/>
      <c r="B21" s="139"/>
      <c r="C21" s="143"/>
      <c r="D21" s="143"/>
      <c r="E21" s="143"/>
      <c r="F21" s="143"/>
      <c r="G21" s="143"/>
      <c r="H21" s="19"/>
      <c r="I21" s="20"/>
      <c r="J21" s="57"/>
    </row>
    <row r="22" spans="1:10" x14ac:dyDescent="0.25">
      <c r="A22" s="42"/>
      <c r="B22" s="100" t="s">
        <v>152</v>
      </c>
      <c r="C22" s="119"/>
      <c r="D22" s="119"/>
      <c r="E22" s="119"/>
      <c r="F22" s="119"/>
      <c r="G22" s="73"/>
      <c r="H22" s="19"/>
      <c r="I22" s="20"/>
      <c r="J22" s="53"/>
    </row>
    <row r="23" spans="1:10" ht="30" x14ac:dyDescent="0.25">
      <c r="A23" s="42"/>
      <c r="B23" s="140" t="s">
        <v>150</v>
      </c>
      <c r="C23" s="141">
        <v>2012</v>
      </c>
      <c r="D23" s="141">
        <v>2013</v>
      </c>
      <c r="E23" s="141">
        <v>2014</v>
      </c>
      <c r="F23" s="141">
        <v>2015</v>
      </c>
      <c r="G23" s="141">
        <v>2016</v>
      </c>
      <c r="H23" s="19"/>
      <c r="I23" s="20"/>
      <c r="J23" s="53"/>
    </row>
    <row r="24" spans="1:10" x14ac:dyDescent="0.25">
      <c r="A24" s="42"/>
      <c r="B24" s="141">
        <v>2012</v>
      </c>
      <c r="C24" s="142">
        <v>500</v>
      </c>
      <c r="D24" s="142">
        <v>300</v>
      </c>
      <c r="E24" s="142">
        <v>250</v>
      </c>
      <c r="F24" s="142">
        <v>100</v>
      </c>
      <c r="G24" s="142" t="s">
        <v>39</v>
      </c>
      <c r="H24" s="19"/>
      <c r="I24" s="20"/>
      <c r="J24" s="53"/>
    </row>
    <row r="25" spans="1:10" x14ac:dyDescent="0.25">
      <c r="A25" s="42"/>
      <c r="B25" s="141">
        <v>2013</v>
      </c>
      <c r="C25" s="142"/>
      <c r="D25" s="142">
        <v>1000</v>
      </c>
      <c r="E25" s="142">
        <v>800</v>
      </c>
      <c r="F25" s="142">
        <v>300</v>
      </c>
      <c r="G25" s="142">
        <v>100</v>
      </c>
      <c r="H25" s="19"/>
      <c r="I25" s="20"/>
      <c r="J25" s="53"/>
    </row>
    <row r="26" spans="1:10" x14ac:dyDescent="0.25">
      <c r="A26" s="42"/>
      <c r="B26" s="141">
        <v>2014</v>
      </c>
      <c r="C26" s="142"/>
      <c r="D26" s="142"/>
      <c r="E26" s="142">
        <v>1900</v>
      </c>
      <c r="F26" s="142">
        <v>500</v>
      </c>
      <c r="G26" s="142">
        <v>100</v>
      </c>
      <c r="H26" s="19"/>
      <c r="I26" s="20"/>
      <c r="J26" s="53"/>
    </row>
    <row r="27" spans="1:10" x14ac:dyDescent="0.25">
      <c r="A27" s="42"/>
      <c r="B27" s="141">
        <v>2015</v>
      </c>
      <c r="C27" s="142"/>
      <c r="D27" s="142"/>
      <c r="E27" s="142"/>
      <c r="F27" s="142">
        <v>1500</v>
      </c>
      <c r="G27" s="142">
        <v>200</v>
      </c>
      <c r="H27" s="19"/>
      <c r="I27" s="20"/>
      <c r="J27" s="53"/>
    </row>
    <row r="28" spans="1:10" x14ac:dyDescent="0.25">
      <c r="A28" s="42"/>
      <c r="B28" s="141">
        <v>2016</v>
      </c>
      <c r="C28" s="142"/>
      <c r="D28" s="142"/>
      <c r="E28" s="142"/>
      <c r="F28" s="142"/>
      <c r="G28" s="142">
        <v>1300</v>
      </c>
      <c r="H28" s="19"/>
      <c r="I28" s="20"/>
      <c r="J28" s="53"/>
    </row>
    <row r="29" spans="1:10" x14ac:dyDescent="0.25">
      <c r="A29" s="42"/>
      <c r="B29" s="75"/>
      <c r="C29" s="75"/>
      <c r="D29" s="117"/>
      <c r="E29" s="117"/>
      <c r="F29" s="117"/>
      <c r="G29" s="136"/>
      <c r="H29" s="19"/>
      <c r="I29" s="20"/>
      <c r="J29" s="53"/>
    </row>
    <row r="30" spans="1:10" x14ac:dyDescent="0.25">
      <c r="A30" s="29" t="s">
        <v>2</v>
      </c>
      <c r="B30" s="19" t="s">
        <v>127</v>
      </c>
      <c r="C30" s="19"/>
      <c r="D30" s="19"/>
      <c r="E30" s="19"/>
      <c r="F30" s="19"/>
      <c r="G30" s="19"/>
      <c r="H30" s="19"/>
      <c r="I30" s="20"/>
      <c r="J30" s="53"/>
    </row>
    <row r="31" spans="1:10" ht="15.75" thickBot="1" x14ac:dyDescent="0.3">
      <c r="A31" s="9">
        <f>INDEX('Point Grid'!$C$8:$I$35,MATCH($A$1,'Point Grid'!$A$8:$A$35,0),MATCH(A30,'Point Grid'!$C$7:$I$7,0))</f>
        <v>1</v>
      </c>
      <c r="B31" s="19"/>
      <c r="C31" s="19"/>
      <c r="D31" s="19"/>
      <c r="E31" s="19"/>
      <c r="F31" s="19"/>
      <c r="G31" s="19"/>
      <c r="H31" s="19"/>
      <c r="I31" s="20"/>
      <c r="J31" s="53"/>
    </row>
    <row r="32" spans="1:10" ht="15.75" thickBot="1" x14ac:dyDescent="0.3">
      <c r="A32" s="5"/>
      <c r="B32" s="19"/>
      <c r="C32" s="19"/>
      <c r="D32" s="19"/>
      <c r="E32" s="19"/>
      <c r="F32" s="19"/>
      <c r="G32" s="19"/>
      <c r="H32" s="19"/>
      <c r="I32" s="20"/>
      <c r="J32" s="53"/>
    </row>
    <row r="33" spans="1:10" x14ac:dyDescent="0.25">
      <c r="A33" s="24"/>
      <c r="B33" s="19"/>
      <c r="C33" s="19"/>
      <c r="D33" s="19"/>
      <c r="E33" s="19"/>
      <c r="F33" s="19"/>
      <c r="G33" s="19"/>
      <c r="H33" s="19"/>
      <c r="I33" s="20"/>
      <c r="J33" s="53"/>
    </row>
    <row r="34" spans="1:10" x14ac:dyDescent="0.25">
      <c r="A34" s="29" t="s">
        <v>3</v>
      </c>
      <c r="B34" s="19" t="s">
        <v>128</v>
      </c>
      <c r="C34" s="19"/>
      <c r="D34" s="19"/>
      <c r="E34" s="19"/>
      <c r="F34" s="19"/>
      <c r="G34" s="19"/>
      <c r="H34" s="19"/>
      <c r="I34" s="20"/>
      <c r="J34" s="53"/>
    </row>
    <row r="35" spans="1:10" ht="15.75" thickBot="1" x14ac:dyDescent="0.3">
      <c r="A35" s="9">
        <f>INDEX('Point Grid'!$C$8:$I$35,MATCH($A$1,'Point Grid'!$A$8:$A$35,0),MATCH(A34,'Point Grid'!$C$7:$I$7,0))</f>
        <v>0.5</v>
      </c>
      <c r="B35" s="19"/>
      <c r="C35" s="19"/>
      <c r="D35" s="19"/>
      <c r="E35" s="19"/>
      <c r="F35" s="19"/>
      <c r="G35" s="19"/>
      <c r="H35" s="19"/>
      <c r="I35" s="20"/>
      <c r="J35" s="53"/>
    </row>
    <row r="36" spans="1:10" ht="15.75" thickBot="1" x14ac:dyDescent="0.3">
      <c r="A36" s="5"/>
      <c r="B36" s="19"/>
      <c r="C36" s="19"/>
      <c r="D36" s="19"/>
      <c r="E36" s="19"/>
      <c r="F36" s="19"/>
      <c r="G36" s="19"/>
      <c r="H36" s="19"/>
      <c r="I36" s="20"/>
      <c r="J36" s="53"/>
    </row>
    <row r="37" spans="1:10" x14ac:dyDescent="0.25">
      <c r="A37" s="42"/>
      <c r="B37" s="19"/>
      <c r="C37" s="19"/>
      <c r="D37" s="19"/>
      <c r="E37" s="19"/>
      <c r="F37" s="19"/>
      <c r="G37" s="19"/>
      <c r="H37" s="19"/>
      <c r="I37" s="20"/>
      <c r="J37" s="53"/>
    </row>
    <row r="38" spans="1:10" x14ac:dyDescent="0.25">
      <c r="A38" s="29" t="s">
        <v>4</v>
      </c>
      <c r="B38" s="19" t="s">
        <v>129</v>
      </c>
      <c r="C38" s="19"/>
      <c r="D38" s="19"/>
      <c r="E38" s="19"/>
      <c r="F38" s="19"/>
      <c r="G38" s="19"/>
      <c r="H38" s="19"/>
      <c r="I38" s="20"/>
      <c r="J38" s="53"/>
    </row>
    <row r="39" spans="1:10" ht="15.75" thickBot="1" x14ac:dyDescent="0.3">
      <c r="A39" s="9">
        <f>INDEX('Point Grid'!$C$8:$I$35,MATCH($A$1,'Point Grid'!$A$8:$A$35,0),MATCH(A38,'Point Grid'!$C$7:$I$7,0))</f>
        <v>0.5</v>
      </c>
      <c r="B39" s="19" t="s">
        <v>130</v>
      </c>
      <c r="C39" s="19"/>
      <c r="D39" s="19"/>
      <c r="E39" s="19"/>
      <c r="F39" s="19"/>
      <c r="G39" s="19"/>
      <c r="H39" s="19"/>
      <c r="I39" s="20"/>
      <c r="J39" s="53"/>
    </row>
    <row r="40" spans="1:10" ht="15.75" thickBot="1" x14ac:dyDescent="0.3">
      <c r="A40" s="5"/>
      <c r="B40" s="56"/>
      <c r="C40" s="56"/>
      <c r="D40" s="56"/>
      <c r="E40" s="56"/>
      <c r="F40" s="56"/>
      <c r="G40" s="56"/>
      <c r="H40" s="56"/>
      <c r="I40" s="20"/>
      <c r="J40" s="53"/>
    </row>
    <row r="41" spans="1:10" ht="15.75" thickBot="1" x14ac:dyDescent="0.3">
      <c r="A41" s="144"/>
      <c r="B41" s="54"/>
      <c r="C41" s="54"/>
      <c r="D41" s="54"/>
      <c r="E41" s="54"/>
      <c r="F41" s="54"/>
      <c r="G41" s="54"/>
      <c r="H41" s="54"/>
      <c r="I41" s="55"/>
      <c r="J41" s="53"/>
    </row>
    <row r="42" spans="1:10" x14ac:dyDescent="0.25">
      <c r="B42" s="53"/>
      <c r="C42" s="53"/>
      <c r="D42" s="53"/>
      <c r="E42" s="53"/>
      <c r="F42" s="53"/>
      <c r="G42" s="53"/>
      <c r="H42" s="53"/>
      <c r="I42" s="53"/>
      <c r="J42" s="53"/>
    </row>
    <row r="43" spans="1:10" x14ac:dyDescent="0.25">
      <c r="B43" s="53"/>
      <c r="C43" s="53"/>
      <c r="D43" s="53"/>
      <c r="E43" s="53"/>
      <c r="F43" s="53"/>
      <c r="G43" s="53"/>
      <c r="H43" s="53"/>
      <c r="I43" s="53"/>
      <c r="J43" s="53"/>
    </row>
    <row r="44" spans="1:10" x14ac:dyDescent="0.25">
      <c r="B44" s="53"/>
      <c r="C44" s="53"/>
      <c r="D44" s="53"/>
      <c r="E44" s="53"/>
      <c r="F44" s="53"/>
      <c r="G44" s="53"/>
      <c r="H44" s="53"/>
      <c r="I44" s="53"/>
      <c r="J44" s="53"/>
    </row>
    <row r="45" spans="1:10" x14ac:dyDescent="0.25">
      <c r="B45" s="53"/>
      <c r="C45" s="53"/>
      <c r="D45" s="53"/>
      <c r="E45" s="53"/>
      <c r="F45" s="53"/>
      <c r="G45" s="53"/>
      <c r="H45" s="53"/>
      <c r="I45" s="53"/>
      <c r="J45" s="53"/>
    </row>
    <row r="46" spans="1:10" x14ac:dyDescent="0.25">
      <c r="B46" s="53"/>
      <c r="C46" s="53"/>
      <c r="D46" s="53"/>
      <c r="E46" s="53"/>
      <c r="F46" s="53"/>
      <c r="G46" s="53"/>
      <c r="H46" s="53"/>
      <c r="I46" s="53"/>
      <c r="J46" s="53"/>
    </row>
    <row r="47" spans="1:10" x14ac:dyDescent="0.25">
      <c r="B47" s="53"/>
      <c r="C47" s="53"/>
      <c r="D47" s="53"/>
      <c r="E47" s="53"/>
      <c r="F47" s="53"/>
      <c r="G47" s="53"/>
      <c r="H47" s="53"/>
      <c r="I47" s="53"/>
      <c r="J47" s="53"/>
    </row>
    <row r="48" spans="1:10" x14ac:dyDescent="0.25">
      <c r="B48" s="53"/>
      <c r="C48" s="53"/>
      <c r="D48" s="53"/>
      <c r="E48" s="53"/>
      <c r="F48" s="53"/>
      <c r="G48" s="53"/>
      <c r="H48" s="53"/>
      <c r="I48" s="53"/>
      <c r="J48" s="53"/>
    </row>
    <row r="49" spans="2:10" x14ac:dyDescent="0.25">
      <c r="B49" s="53"/>
      <c r="C49" s="53"/>
      <c r="D49" s="53"/>
      <c r="E49" s="53"/>
      <c r="F49" s="53"/>
      <c r="G49" s="53"/>
      <c r="H49" s="53"/>
      <c r="I49" s="53"/>
      <c r="J49" s="53"/>
    </row>
    <row r="50" spans="2:10" x14ac:dyDescent="0.25">
      <c r="B50" s="53"/>
      <c r="C50" s="53"/>
      <c r="D50" s="53"/>
      <c r="E50" s="53"/>
      <c r="F50" s="53"/>
      <c r="G50" s="53"/>
      <c r="H50" s="53"/>
      <c r="I50" s="53"/>
      <c r="J50" s="53"/>
    </row>
    <row r="51" spans="2:10" x14ac:dyDescent="0.25">
      <c r="B51" s="53"/>
      <c r="C51" s="53"/>
      <c r="D51" s="53"/>
      <c r="E51" s="53"/>
      <c r="F51" s="53"/>
      <c r="G51" s="53"/>
      <c r="H51" s="53"/>
      <c r="I51" s="53"/>
      <c r="J51" s="53"/>
    </row>
    <row r="52" spans="2:10" x14ac:dyDescent="0.25">
      <c r="B52" s="53"/>
      <c r="C52" s="53"/>
      <c r="D52" s="53"/>
      <c r="E52" s="53"/>
      <c r="F52" s="53"/>
      <c r="G52" s="53"/>
      <c r="H52" s="53"/>
      <c r="I52" s="53"/>
      <c r="J52" s="53"/>
    </row>
    <row r="53" spans="2:10" x14ac:dyDescent="0.25">
      <c r="B53" s="53"/>
      <c r="C53" s="53"/>
      <c r="D53" s="53"/>
      <c r="E53" s="53"/>
      <c r="F53" s="53"/>
      <c r="G53" s="53"/>
      <c r="H53" s="53"/>
      <c r="I53" s="53"/>
      <c r="J53" s="53"/>
    </row>
    <row r="54" spans="2:10" x14ac:dyDescent="0.25">
      <c r="B54" s="53"/>
      <c r="C54" s="53"/>
      <c r="D54" s="53"/>
      <c r="E54" s="53"/>
      <c r="F54" s="53"/>
      <c r="G54" s="53"/>
      <c r="H54" s="53"/>
      <c r="I54" s="53"/>
      <c r="J54" s="53"/>
    </row>
    <row r="55" spans="2:10" x14ac:dyDescent="0.25">
      <c r="B55" s="53"/>
      <c r="C55" s="53"/>
      <c r="D55" s="53"/>
      <c r="E55" s="53"/>
      <c r="F55" s="53"/>
      <c r="G55" s="53"/>
      <c r="H55" s="53"/>
      <c r="I55" s="53"/>
      <c r="J55" s="53"/>
    </row>
    <row r="56" spans="2:10" x14ac:dyDescent="0.25">
      <c r="B56" s="53"/>
      <c r="C56" s="53"/>
      <c r="D56" s="53"/>
      <c r="E56" s="53"/>
      <c r="F56" s="53"/>
      <c r="G56" s="53"/>
      <c r="H56" s="53"/>
      <c r="I56" s="53"/>
      <c r="J56" s="53"/>
    </row>
    <row r="57" spans="2:10" x14ac:dyDescent="0.25">
      <c r="B57" s="53"/>
      <c r="C57" s="53"/>
      <c r="D57" s="53"/>
      <c r="E57" s="53"/>
      <c r="F57" s="53"/>
      <c r="G57" s="53"/>
      <c r="H57" s="53"/>
      <c r="I57" s="53"/>
      <c r="J57" s="53"/>
    </row>
    <row r="58" spans="2:10" x14ac:dyDescent="0.25">
      <c r="B58" s="53"/>
      <c r="C58" s="53"/>
      <c r="D58" s="53"/>
      <c r="E58" s="53"/>
      <c r="F58" s="53"/>
      <c r="G58" s="53"/>
      <c r="H58" s="53"/>
      <c r="I58" s="53"/>
      <c r="J58" s="53"/>
    </row>
    <row r="59" spans="2:10" x14ac:dyDescent="0.25">
      <c r="B59" s="53"/>
      <c r="C59" s="53"/>
      <c r="D59" s="53"/>
      <c r="E59" s="53"/>
      <c r="F59" s="53"/>
      <c r="G59" s="53"/>
      <c r="H59" s="53"/>
      <c r="I59" s="53"/>
      <c r="J59" s="53"/>
    </row>
    <row r="60" spans="2:10" x14ac:dyDescent="0.25">
      <c r="B60" s="53"/>
      <c r="C60" s="53"/>
      <c r="D60" s="53"/>
      <c r="E60" s="53"/>
      <c r="F60" s="53"/>
      <c r="G60" s="53"/>
      <c r="H60" s="53"/>
      <c r="I60" s="53"/>
      <c r="J60" s="53"/>
    </row>
    <row r="61" spans="2:10" x14ac:dyDescent="0.25">
      <c r="B61" s="53"/>
      <c r="C61" s="53"/>
      <c r="D61" s="53"/>
      <c r="E61" s="53"/>
      <c r="F61" s="53"/>
      <c r="G61" s="53"/>
      <c r="H61" s="53"/>
      <c r="I61" s="53"/>
      <c r="J61" s="53"/>
    </row>
    <row r="62" spans="2:10" x14ac:dyDescent="0.25">
      <c r="B62" s="53"/>
      <c r="C62" s="53"/>
      <c r="D62" s="53"/>
      <c r="E62" s="53"/>
      <c r="F62" s="53"/>
      <c r="G62" s="53"/>
      <c r="H62" s="53"/>
      <c r="I62" s="53"/>
      <c r="J62" s="53"/>
    </row>
    <row r="63" spans="2:10" x14ac:dyDescent="0.25">
      <c r="B63" s="53"/>
      <c r="C63" s="53"/>
      <c r="D63" s="53"/>
      <c r="E63" s="53"/>
      <c r="F63" s="53"/>
      <c r="G63" s="53"/>
      <c r="H63" s="53"/>
      <c r="I63" s="53"/>
      <c r="J63" s="53"/>
    </row>
    <row r="64" spans="2:10" x14ac:dyDescent="0.25">
      <c r="B64" s="53"/>
      <c r="C64" s="53"/>
      <c r="D64" s="53"/>
      <c r="E64" s="53"/>
      <c r="F64" s="53"/>
      <c r="G64" s="53"/>
      <c r="H64" s="53"/>
      <c r="I64" s="53"/>
      <c r="J64" s="53"/>
    </row>
    <row r="65" spans="2:10" x14ac:dyDescent="0.25">
      <c r="B65" s="53"/>
      <c r="C65" s="53"/>
      <c r="D65" s="53"/>
      <c r="E65" s="53"/>
      <c r="F65" s="53"/>
      <c r="G65" s="53"/>
      <c r="H65" s="53"/>
      <c r="I65" s="53"/>
      <c r="J65" s="53"/>
    </row>
    <row r="66" spans="2:10" x14ac:dyDescent="0.25">
      <c r="B66" s="53"/>
      <c r="C66" s="53"/>
      <c r="D66" s="53"/>
      <c r="E66" s="53"/>
      <c r="F66" s="53"/>
      <c r="G66" s="53"/>
      <c r="H66" s="53"/>
      <c r="I66" s="53"/>
      <c r="J66" s="53"/>
    </row>
    <row r="67" spans="2:10" x14ac:dyDescent="0.25">
      <c r="B67" s="53"/>
      <c r="C67" s="53"/>
      <c r="D67" s="53"/>
      <c r="E67" s="53"/>
      <c r="F67" s="53"/>
      <c r="G67" s="53"/>
      <c r="H67" s="53"/>
      <c r="I67" s="53"/>
      <c r="J67" s="53"/>
    </row>
    <row r="68" spans="2:10" x14ac:dyDescent="0.25">
      <c r="B68" s="53"/>
      <c r="C68" s="53"/>
      <c r="D68" s="53"/>
      <c r="E68" s="53"/>
      <c r="F68" s="53"/>
      <c r="G68" s="53"/>
      <c r="H68" s="53"/>
      <c r="I68" s="53"/>
      <c r="J68" s="53"/>
    </row>
    <row r="69" spans="2:10" x14ac:dyDescent="0.25">
      <c r="B69" s="53"/>
      <c r="C69" s="53"/>
      <c r="D69" s="53"/>
      <c r="E69" s="53"/>
      <c r="F69" s="53"/>
      <c r="G69" s="53"/>
      <c r="H69" s="53"/>
      <c r="I69" s="53"/>
      <c r="J69" s="53"/>
    </row>
    <row r="70" spans="2:10" x14ac:dyDescent="0.25">
      <c r="B70" s="53"/>
      <c r="C70" s="53"/>
      <c r="D70" s="53"/>
      <c r="E70" s="53"/>
      <c r="F70" s="53"/>
      <c r="G70" s="53"/>
      <c r="H70" s="53"/>
      <c r="I70" s="53"/>
      <c r="J70" s="53"/>
    </row>
    <row r="71" spans="2:10" x14ac:dyDescent="0.25">
      <c r="B71" s="53"/>
      <c r="C71" s="53"/>
      <c r="D71" s="53"/>
      <c r="E71" s="53"/>
      <c r="F71" s="53"/>
      <c r="G71" s="53"/>
      <c r="H71" s="53"/>
      <c r="I71" s="53"/>
      <c r="J71" s="53"/>
    </row>
    <row r="72" spans="2:10" x14ac:dyDescent="0.25">
      <c r="B72" s="53"/>
      <c r="C72" s="53"/>
      <c r="D72" s="53"/>
      <c r="E72" s="53"/>
      <c r="F72" s="53"/>
      <c r="G72" s="53"/>
      <c r="H72" s="53"/>
      <c r="I72" s="53"/>
      <c r="J72" s="53"/>
    </row>
    <row r="73" spans="2:10" x14ac:dyDescent="0.25">
      <c r="B73" s="53"/>
      <c r="C73" s="53"/>
      <c r="D73" s="53"/>
      <c r="E73" s="53"/>
      <c r="F73" s="53"/>
      <c r="G73" s="53"/>
      <c r="H73" s="53"/>
      <c r="I73" s="53"/>
      <c r="J73" s="53"/>
    </row>
    <row r="74" spans="2:10" x14ac:dyDescent="0.25">
      <c r="B74" s="53"/>
      <c r="C74" s="53"/>
      <c r="D74" s="53"/>
      <c r="E74" s="53"/>
      <c r="F74" s="53"/>
      <c r="G74" s="53"/>
      <c r="H74" s="53"/>
      <c r="I74" s="53"/>
      <c r="J74" s="53"/>
    </row>
    <row r="75" spans="2:10" x14ac:dyDescent="0.25">
      <c r="B75" s="53"/>
      <c r="C75" s="53"/>
      <c r="D75" s="53"/>
      <c r="E75" s="53"/>
      <c r="F75" s="53"/>
      <c r="G75" s="53"/>
      <c r="H75" s="53"/>
      <c r="I75" s="53"/>
      <c r="J75" s="53"/>
    </row>
    <row r="76" spans="2:10" x14ac:dyDescent="0.25">
      <c r="B76" s="53"/>
      <c r="C76" s="53"/>
      <c r="D76" s="53"/>
      <c r="E76" s="53"/>
      <c r="F76" s="53"/>
      <c r="G76" s="53"/>
      <c r="H76" s="53"/>
      <c r="I76" s="53"/>
      <c r="J76" s="53"/>
    </row>
    <row r="77" spans="2:10" x14ac:dyDescent="0.25">
      <c r="B77" s="53"/>
      <c r="C77" s="53"/>
      <c r="D77" s="53"/>
      <c r="E77" s="53"/>
      <c r="F77" s="53"/>
      <c r="G77" s="53"/>
      <c r="H77" s="53"/>
      <c r="I77" s="53"/>
      <c r="J77" s="53"/>
    </row>
    <row r="78" spans="2:10" x14ac:dyDescent="0.25">
      <c r="B78" s="53"/>
      <c r="C78" s="53"/>
      <c r="D78" s="53"/>
      <c r="E78" s="53"/>
      <c r="F78" s="53"/>
      <c r="G78" s="53"/>
      <c r="H78" s="53"/>
      <c r="I78" s="53"/>
      <c r="J78" s="53"/>
    </row>
    <row r="79" spans="2:10" x14ac:dyDescent="0.25">
      <c r="B79" s="53"/>
      <c r="C79" s="53"/>
      <c r="D79" s="53"/>
      <c r="E79" s="53"/>
      <c r="F79" s="53"/>
      <c r="G79" s="53"/>
      <c r="H79" s="53"/>
      <c r="I79" s="53"/>
      <c r="J79" s="53"/>
    </row>
    <row r="80" spans="2:10" x14ac:dyDescent="0.25">
      <c r="B80" s="53"/>
      <c r="C80" s="53"/>
      <c r="D80" s="53"/>
      <c r="E80" s="53"/>
      <c r="F80" s="53"/>
      <c r="G80" s="53"/>
      <c r="H80" s="53"/>
      <c r="I80" s="53"/>
      <c r="J80" s="53"/>
    </row>
    <row r="81" spans="2:10" x14ac:dyDescent="0.25">
      <c r="B81" s="53"/>
      <c r="C81" s="53"/>
      <c r="D81" s="53"/>
      <c r="E81" s="53"/>
      <c r="F81" s="53"/>
      <c r="G81" s="53"/>
      <c r="H81" s="53"/>
      <c r="I81" s="53"/>
      <c r="J81" s="53"/>
    </row>
    <row r="82" spans="2:10" x14ac:dyDescent="0.25">
      <c r="B82" s="53"/>
      <c r="C82" s="53"/>
      <c r="D82" s="53"/>
      <c r="E82" s="53"/>
      <c r="F82" s="53"/>
      <c r="G82" s="53"/>
      <c r="H82" s="53"/>
      <c r="I82" s="53"/>
      <c r="J82" s="53"/>
    </row>
    <row r="83" spans="2:10" x14ac:dyDescent="0.25">
      <c r="B83" s="53"/>
      <c r="C83" s="53"/>
      <c r="D83" s="53"/>
      <c r="E83" s="53"/>
      <c r="F83" s="53"/>
      <c r="G83" s="53"/>
      <c r="H83" s="53"/>
      <c r="I83" s="53"/>
      <c r="J83" s="53"/>
    </row>
    <row r="84" spans="2:10" x14ac:dyDescent="0.25">
      <c r="B84" s="53"/>
      <c r="C84" s="53"/>
      <c r="D84" s="53"/>
      <c r="E84" s="53"/>
      <c r="F84" s="53"/>
      <c r="G84" s="53"/>
      <c r="H84" s="53"/>
      <c r="I84" s="53"/>
      <c r="J84" s="53"/>
    </row>
    <row r="85" spans="2:10" x14ac:dyDescent="0.25">
      <c r="B85" s="53"/>
      <c r="C85" s="53"/>
      <c r="D85" s="53"/>
      <c r="E85" s="53"/>
      <c r="F85" s="53"/>
      <c r="G85" s="53"/>
      <c r="H85" s="53"/>
      <c r="I85" s="53"/>
      <c r="J85" s="53"/>
    </row>
    <row r="86" spans="2:10" x14ac:dyDescent="0.25">
      <c r="B86" s="53"/>
      <c r="C86" s="53"/>
      <c r="D86" s="53"/>
      <c r="E86" s="53"/>
      <c r="F86" s="53"/>
      <c r="G86" s="53"/>
      <c r="H86" s="53"/>
      <c r="I86" s="53"/>
      <c r="J86" s="53"/>
    </row>
    <row r="87" spans="2:10" x14ac:dyDescent="0.25">
      <c r="B87" s="53"/>
      <c r="C87" s="53"/>
      <c r="D87" s="53"/>
      <c r="E87" s="53"/>
      <c r="F87" s="53"/>
      <c r="G87" s="53"/>
      <c r="H87" s="53"/>
      <c r="I87" s="53"/>
      <c r="J87" s="53"/>
    </row>
    <row r="88" spans="2:10" x14ac:dyDescent="0.25">
      <c r="B88" s="53"/>
      <c r="C88" s="53"/>
      <c r="D88" s="53"/>
      <c r="E88" s="53"/>
      <c r="F88" s="53"/>
      <c r="G88" s="53"/>
      <c r="H88" s="53"/>
      <c r="I88" s="53"/>
      <c r="J88" s="53"/>
    </row>
    <row r="89" spans="2:10" x14ac:dyDescent="0.25">
      <c r="B89" s="53"/>
      <c r="C89" s="53"/>
      <c r="D89" s="53"/>
      <c r="E89" s="53"/>
      <c r="F89" s="53"/>
      <c r="G89" s="53"/>
      <c r="H89" s="53"/>
      <c r="I89" s="53"/>
      <c r="J89" s="53"/>
    </row>
    <row r="90" spans="2:10" x14ac:dyDescent="0.25">
      <c r="B90" s="53"/>
      <c r="C90" s="53"/>
      <c r="D90" s="53"/>
      <c r="E90" s="53"/>
      <c r="F90" s="53"/>
      <c r="G90" s="53"/>
      <c r="H90" s="53"/>
      <c r="I90" s="53"/>
      <c r="J90" s="53"/>
    </row>
    <row r="91" spans="2:10" x14ac:dyDescent="0.25">
      <c r="B91" s="53"/>
      <c r="C91" s="53"/>
      <c r="D91" s="53"/>
      <c r="E91" s="53"/>
      <c r="F91" s="53"/>
      <c r="G91" s="53"/>
      <c r="H91" s="53"/>
      <c r="I91" s="53"/>
      <c r="J91" s="53"/>
    </row>
    <row r="92" spans="2:10" x14ac:dyDescent="0.25">
      <c r="B92" s="53"/>
      <c r="C92" s="53"/>
      <c r="D92" s="53"/>
      <c r="E92" s="53"/>
      <c r="F92" s="53"/>
      <c r="G92" s="53"/>
      <c r="H92" s="53"/>
      <c r="I92" s="53"/>
      <c r="J92" s="53"/>
    </row>
    <row r="93" spans="2:10" x14ac:dyDescent="0.25">
      <c r="B93" s="53"/>
      <c r="C93" s="53"/>
      <c r="D93" s="53"/>
      <c r="E93" s="53"/>
      <c r="F93" s="53"/>
      <c r="G93" s="53"/>
      <c r="H93" s="53"/>
      <c r="I93" s="53"/>
      <c r="J93" s="53"/>
    </row>
    <row r="94" spans="2:10" x14ac:dyDescent="0.25">
      <c r="B94" s="53"/>
      <c r="C94" s="53"/>
      <c r="D94" s="53"/>
      <c r="E94" s="53"/>
      <c r="F94" s="53"/>
      <c r="G94" s="53"/>
      <c r="H94" s="53"/>
      <c r="I94" s="53"/>
      <c r="J94" s="53"/>
    </row>
    <row r="95" spans="2:10" x14ac:dyDescent="0.25">
      <c r="B95" s="53"/>
      <c r="C95" s="53"/>
      <c r="D95" s="53"/>
      <c r="E95" s="53"/>
      <c r="F95" s="53"/>
      <c r="G95" s="53"/>
      <c r="H95" s="53"/>
      <c r="I95" s="53"/>
      <c r="J95" s="53"/>
    </row>
    <row r="96" spans="2:10" x14ac:dyDescent="0.25">
      <c r="B96" s="53"/>
      <c r="C96" s="53"/>
      <c r="D96" s="53"/>
      <c r="E96" s="53"/>
      <c r="F96" s="53"/>
      <c r="G96" s="53"/>
      <c r="H96" s="53"/>
      <c r="I96" s="53"/>
      <c r="J96" s="53"/>
    </row>
    <row r="97" spans="2:10" x14ac:dyDescent="0.25">
      <c r="B97" s="53"/>
      <c r="C97" s="53"/>
      <c r="D97" s="53"/>
      <c r="E97" s="53"/>
      <c r="F97" s="53"/>
      <c r="G97" s="53"/>
      <c r="H97" s="53"/>
      <c r="I97" s="53"/>
      <c r="J97" s="53"/>
    </row>
    <row r="98" spans="2:10" x14ac:dyDescent="0.25">
      <c r="B98" s="53"/>
      <c r="C98" s="53"/>
      <c r="D98" s="53"/>
      <c r="E98" s="53"/>
      <c r="F98" s="53"/>
      <c r="G98" s="53"/>
      <c r="H98" s="53"/>
      <c r="I98" s="53"/>
      <c r="J98" s="53"/>
    </row>
    <row r="99" spans="2:10" x14ac:dyDescent="0.25">
      <c r="B99" s="53"/>
      <c r="C99" s="53"/>
      <c r="D99" s="53"/>
      <c r="E99" s="53"/>
      <c r="F99" s="53"/>
      <c r="G99" s="53"/>
      <c r="H99" s="53"/>
      <c r="I99" s="53"/>
      <c r="J99" s="53"/>
    </row>
    <row r="100" spans="2:10" x14ac:dyDescent="0.25">
      <c r="B100" s="53"/>
      <c r="C100" s="53"/>
      <c r="D100" s="53"/>
      <c r="E100" s="53"/>
      <c r="F100" s="53"/>
      <c r="G100" s="53"/>
      <c r="H100" s="53"/>
      <c r="I100" s="53"/>
      <c r="J100" s="53"/>
    </row>
  </sheetData>
  <mergeCells count="1">
    <mergeCell ref="H1:I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J75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10.28515625" style="23" customWidth="1"/>
    <col min="10" max="10" width="10.7109375" style="23" customWidth="1"/>
    <col min="11" max="16384" width="9.140625" style="23"/>
  </cols>
  <sheetData>
    <row r="1" spans="1:10" x14ac:dyDescent="0.25">
      <c r="A1" s="7">
        <v>12</v>
      </c>
      <c r="B1" s="36" t="s">
        <v>12</v>
      </c>
      <c r="C1" s="22"/>
      <c r="D1" s="22"/>
      <c r="E1" s="22"/>
      <c r="F1" s="22"/>
      <c r="G1" s="22"/>
      <c r="H1" s="230" t="s">
        <v>24</v>
      </c>
      <c r="I1" s="23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 t="s">
        <v>159</v>
      </c>
      <c r="C3" s="19"/>
      <c r="D3" s="19"/>
      <c r="E3" s="19"/>
      <c r="F3" s="19"/>
      <c r="G3" s="19"/>
      <c r="H3" s="19"/>
      <c r="I3" s="20"/>
      <c r="J3" s="53"/>
    </row>
    <row r="4" spans="1:10" x14ac:dyDescent="0.25">
      <c r="A4" s="9">
        <f>INDEX('Point Grid'!B:B,MATCH($A$1,'Point Grid'!A:A,0))</f>
        <v>2</v>
      </c>
      <c r="B4" s="19"/>
      <c r="C4" s="19"/>
      <c r="D4" s="19"/>
      <c r="E4" s="19"/>
      <c r="F4" s="19"/>
      <c r="G4" s="19"/>
      <c r="H4" s="19"/>
      <c r="I4" s="20"/>
      <c r="J4" s="53"/>
    </row>
    <row r="5" spans="1:10" x14ac:dyDescent="0.25">
      <c r="A5" s="24"/>
      <c r="B5" s="19"/>
      <c r="C5" s="19"/>
      <c r="D5" s="19"/>
      <c r="E5" s="19"/>
      <c r="F5" s="19"/>
      <c r="G5" s="19"/>
      <c r="H5" s="19"/>
      <c r="I5" s="20"/>
      <c r="J5" s="53"/>
    </row>
    <row r="6" spans="1:10" x14ac:dyDescent="0.25">
      <c r="A6" s="29" t="s">
        <v>2</v>
      </c>
      <c r="B6" s="19" t="s">
        <v>157</v>
      </c>
      <c r="C6" s="19"/>
      <c r="D6" s="19"/>
      <c r="E6" s="19"/>
      <c r="F6" s="19"/>
      <c r="G6" s="19"/>
      <c r="H6" s="19"/>
      <c r="I6" s="20"/>
      <c r="J6" s="53"/>
    </row>
    <row r="7" spans="1:10" ht="15.75" thickBot="1" x14ac:dyDescent="0.3">
      <c r="A7" s="9">
        <f>INDEX('Point Grid'!$C$8:$I$35,MATCH($A$1,'Point Grid'!$A$8:$A$35,0),MATCH(A6,'Point Grid'!$C$7:$I$7,0))</f>
        <v>1</v>
      </c>
      <c r="B7" s="19" t="s">
        <v>158</v>
      </c>
      <c r="C7" s="19"/>
      <c r="D7" s="19"/>
      <c r="E7" s="19"/>
      <c r="F7" s="19"/>
      <c r="G7" s="19"/>
      <c r="H7" s="19"/>
      <c r="I7" s="20"/>
      <c r="J7" s="53"/>
    </row>
    <row r="8" spans="1:10" ht="15.75" thickBot="1" x14ac:dyDescent="0.3">
      <c r="A8" s="5"/>
      <c r="B8" s="19" t="s">
        <v>153</v>
      </c>
      <c r="C8" s="19"/>
      <c r="D8" s="19"/>
      <c r="E8" s="19"/>
      <c r="F8" s="19"/>
      <c r="G8" s="19"/>
      <c r="H8" s="19"/>
      <c r="I8" s="20"/>
      <c r="J8" s="53"/>
    </row>
    <row r="9" spans="1:10" x14ac:dyDescent="0.25">
      <c r="A9" s="42"/>
      <c r="B9" s="19" t="s">
        <v>154</v>
      </c>
      <c r="C9" s="19"/>
      <c r="D9" s="19"/>
      <c r="E9" s="19"/>
      <c r="F9" s="19"/>
      <c r="G9" s="19"/>
      <c r="H9" s="19"/>
      <c r="I9" s="20"/>
      <c r="J9" s="53"/>
    </row>
    <row r="10" spans="1:10" x14ac:dyDescent="0.25">
      <c r="A10" s="42"/>
      <c r="B10" s="19" t="s">
        <v>155</v>
      </c>
      <c r="C10" s="19"/>
      <c r="D10" s="19"/>
      <c r="E10" s="19"/>
      <c r="F10" s="19"/>
      <c r="G10" s="19"/>
      <c r="H10" s="19"/>
      <c r="I10" s="20"/>
      <c r="J10" s="53"/>
    </row>
    <row r="11" spans="1:10" x14ac:dyDescent="0.25">
      <c r="A11" s="42"/>
      <c r="B11" s="19" t="s">
        <v>156</v>
      </c>
      <c r="C11" s="19"/>
      <c r="D11" s="19"/>
      <c r="E11" s="19"/>
      <c r="F11" s="19"/>
      <c r="G11" s="19"/>
      <c r="H11" s="19"/>
      <c r="I11" s="20"/>
      <c r="J11" s="53"/>
    </row>
    <row r="12" spans="1:10" x14ac:dyDescent="0.25">
      <c r="A12" s="42"/>
      <c r="B12" s="56"/>
      <c r="C12" s="19"/>
      <c r="D12" s="19"/>
      <c r="E12" s="19"/>
      <c r="F12" s="19"/>
      <c r="G12" s="19"/>
      <c r="H12" s="19"/>
      <c r="I12" s="20"/>
      <c r="J12" s="53"/>
    </row>
    <row r="13" spans="1:10" x14ac:dyDescent="0.25">
      <c r="A13" s="29" t="s">
        <v>3</v>
      </c>
      <c r="B13" s="19" t="s">
        <v>160</v>
      </c>
      <c r="C13" s="19"/>
      <c r="D13" s="19"/>
      <c r="E13" s="19"/>
      <c r="F13" s="19"/>
      <c r="G13" s="19"/>
      <c r="H13" s="19"/>
      <c r="I13" s="20"/>
      <c r="J13" s="53"/>
    </row>
    <row r="14" spans="1:10" ht="15.75" thickBot="1" x14ac:dyDescent="0.3">
      <c r="A14" s="9">
        <f>INDEX('Point Grid'!$C$8:$I$35,MATCH($A$1,'Point Grid'!$A$8:$A$35,0),MATCH(A13,'Point Grid'!$C$7:$I$7,0))</f>
        <v>1</v>
      </c>
      <c r="B14" s="56" t="s">
        <v>161</v>
      </c>
      <c r="C14" s="19"/>
      <c r="D14" s="19"/>
      <c r="E14" s="19"/>
      <c r="F14" s="19"/>
      <c r="G14" s="19"/>
      <c r="H14" s="19"/>
      <c r="I14" s="20"/>
      <c r="J14" s="53"/>
    </row>
    <row r="15" spans="1:10" ht="15.75" thickBot="1" x14ac:dyDescent="0.3">
      <c r="A15" s="5"/>
      <c r="B15" s="19" t="s">
        <v>162</v>
      </c>
      <c r="C15" s="19"/>
      <c r="D15" s="19"/>
      <c r="E15" s="19"/>
      <c r="F15" s="19"/>
      <c r="G15" s="19"/>
      <c r="H15" s="19"/>
      <c r="I15" s="20"/>
      <c r="J15" s="53"/>
    </row>
    <row r="16" spans="1:10" x14ac:dyDescent="0.25">
      <c r="A16" s="42"/>
      <c r="B16" s="19" t="s">
        <v>153</v>
      </c>
      <c r="C16" s="56"/>
      <c r="D16" s="56"/>
      <c r="E16" s="56"/>
      <c r="F16" s="56"/>
      <c r="G16" s="19"/>
      <c r="H16" s="19"/>
      <c r="I16" s="20"/>
      <c r="J16" s="53"/>
    </row>
    <row r="17" spans="1:10" x14ac:dyDescent="0.25">
      <c r="A17" s="29"/>
      <c r="B17" s="19" t="s">
        <v>154</v>
      </c>
      <c r="C17" s="19"/>
      <c r="D17" s="19"/>
      <c r="E17" s="19"/>
      <c r="F17" s="19"/>
      <c r="G17" s="19"/>
      <c r="H17" s="19"/>
      <c r="I17" s="20"/>
      <c r="J17" s="53"/>
    </row>
    <row r="18" spans="1:10" x14ac:dyDescent="0.25">
      <c r="A18" s="9"/>
      <c r="B18" s="125" t="s">
        <v>155</v>
      </c>
      <c r="C18" s="145"/>
      <c r="D18" s="145"/>
      <c r="E18" s="145"/>
      <c r="F18" s="145"/>
      <c r="G18" s="145"/>
      <c r="H18" s="145"/>
      <c r="I18" s="20"/>
      <c r="J18" s="53"/>
    </row>
    <row r="19" spans="1:10" x14ac:dyDescent="0.25">
      <c r="A19" s="9"/>
      <c r="B19" s="125" t="s">
        <v>156</v>
      </c>
      <c r="C19" s="145"/>
      <c r="D19" s="145"/>
      <c r="E19" s="145"/>
      <c r="F19" s="145"/>
      <c r="G19" s="145"/>
      <c r="H19" s="145"/>
      <c r="I19" s="20"/>
      <c r="J19" s="53"/>
    </row>
    <row r="20" spans="1:10" ht="15.75" thickBot="1" x14ac:dyDescent="0.3">
      <c r="A20" s="26"/>
      <c r="B20" s="54"/>
      <c r="C20" s="54"/>
      <c r="D20" s="54"/>
      <c r="E20" s="54"/>
      <c r="F20" s="54"/>
      <c r="G20" s="54"/>
      <c r="H20" s="54"/>
      <c r="I20" s="55"/>
      <c r="J20" s="53"/>
    </row>
    <row r="21" spans="1:10" x14ac:dyDescent="0.25">
      <c r="B21" s="53"/>
      <c r="C21" s="53"/>
      <c r="D21" s="53"/>
      <c r="E21" s="53"/>
      <c r="F21" s="53"/>
      <c r="G21" s="53"/>
      <c r="H21" s="53"/>
      <c r="I21" s="53"/>
      <c r="J21" s="53"/>
    </row>
    <row r="22" spans="1:10" x14ac:dyDescent="0.25">
      <c r="B22" s="53"/>
      <c r="C22" s="53"/>
      <c r="D22" s="53"/>
      <c r="E22" s="53"/>
      <c r="F22" s="53"/>
      <c r="G22" s="53"/>
      <c r="H22" s="53"/>
      <c r="I22" s="53"/>
      <c r="J22" s="53"/>
    </row>
    <row r="23" spans="1:10" x14ac:dyDescent="0.25">
      <c r="B23" s="53"/>
      <c r="C23" s="53"/>
      <c r="D23" s="53"/>
      <c r="E23" s="53"/>
      <c r="F23" s="53"/>
      <c r="G23" s="53"/>
      <c r="H23" s="53"/>
      <c r="I23" s="53"/>
      <c r="J23" s="53"/>
    </row>
    <row r="24" spans="1:10" x14ac:dyDescent="0.25">
      <c r="B24" s="53"/>
      <c r="C24" s="53"/>
      <c r="D24" s="53"/>
      <c r="E24" s="53"/>
      <c r="F24" s="53"/>
      <c r="G24" s="53"/>
      <c r="H24" s="53"/>
      <c r="I24" s="53"/>
      <c r="J24" s="53"/>
    </row>
    <row r="25" spans="1:10" x14ac:dyDescent="0.25">
      <c r="B25" s="53"/>
      <c r="C25" s="53"/>
      <c r="D25" s="53"/>
      <c r="E25" s="53"/>
      <c r="F25" s="53"/>
      <c r="G25" s="53"/>
      <c r="H25" s="53"/>
      <c r="I25" s="53"/>
      <c r="J25" s="53"/>
    </row>
    <row r="26" spans="1:10" x14ac:dyDescent="0.25">
      <c r="B26" s="53"/>
      <c r="C26" s="53"/>
      <c r="D26" s="53"/>
      <c r="E26" s="53"/>
      <c r="F26" s="53"/>
      <c r="G26" s="53"/>
      <c r="H26" s="53"/>
      <c r="I26" s="53"/>
      <c r="J26" s="53"/>
    </row>
    <row r="27" spans="1:10" x14ac:dyDescent="0.25">
      <c r="B27" s="53"/>
      <c r="C27" s="53"/>
      <c r="D27" s="53"/>
      <c r="E27" s="53"/>
      <c r="F27" s="53"/>
      <c r="G27" s="53"/>
      <c r="H27" s="53"/>
      <c r="I27" s="53"/>
      <c r="J27" s="53"/>
    </row>
    <row r="28" spans="1:10" x14ac:dyDescent="0.25">
      <c r="B28" s="53"/>
      <c r="C28" s="53"/>
      <c r="D28" s="53"/>
      <c r="E28" s="53"/>
      <c r="F28" s="53"/>
      <c r="G28" s="53"/>
      <c r="H28" s="53"/>
      <c r="I28" s="53"/>
      <c r="J28" s="53"/>
    </row>
    <row r="29" spans="1:10" x14ac:dyDescent="0.25">
      <c r="B29" s="53"/>
      <c r="C29" s="53"/>
      <c r="D29" s="53"/>
      <c r="E29" s="53"/>
      <c r="F29" s="53"/>
      <c r="G29" s="53"/>
      <c r="H29" s="53"/>
      <c r="I29" s="53"/>
      <c r="J29" s="53"/>
    </row>
    <row r="30" spans="1:10" x14ac:dyDescent="0.25">
      <c r="B30" s="53"/>
      <c r="C30" s="53"/>
      <c r="D30" s="53"/>
      <c r="E30" s="53"/>
      <c r="F30" s="53"/>
      <c r="G30" s="53"/>
      <c r="H30" s="53"/>
      <c r="I30" s="53"/>
      <c r="J30" s="53"/>
    </row>
    <row r="31" spans="1:10" x14ac:dyDescent="0.25">
      <c r="B31" s="53"/>
      <c r="C31" s="53"/>
      <c r="D31" s="53"/>
      <c r="E31" s="53"/>
      <c r="F31" s="53"/>
      <c r="G31" s="53"/>
      <c r="H31" s="53"/>
      <c r="I31" s="53"/>
      <c r="J31" s="53"/>
    </row>
    <row r="32" spans="1:10" x14ac:dyDescent="0.25">
      <c r="B32" s="53"/>
      <c r="C32" s="53"/>
      <c r="D32" s="53"/>
      <c r="E32" s="53"/>
      <c r="F32" s="53"/>
      <c r="G32" s="53"/>
      <c r="H32" s="53"/>
      <c r="I32" s="53"/>
      <c r="J32" s="53"/>
    </row>
    <row r="33" spans="2:10" x14ac:dyDescent="0.25">
      <c r="B33" s="53"/>
      <c r="C33" s="53"/>
      <c r="D33" s="53"/>
      <c r="E33" s="53"/>
      <c r="F33" s="53"/>
      <c r="G33" s="53"/>
      <c r="H33" s="53"/>
      <c r="I33" s="53"/>
      <c r="J33" s="53"/>
    </row>
    <row r="34" spans="2:10" x14ac:dyDescent="0.25">
      <c r="B34" s="53"/>
      <c r="C34" s="53"/>
      <c r="D34" s="53"/>
      <c r="E34" s="53"/>
      <c r="F34" s="53"/>
      <c r="G34" s="53"/>
      <c r="H34" s="53"/>
      <c r="I34" s="53"/>
      <c r="J34" s="53"/>
    </row>
    <row r="35" spans="2:10" x14ac:dyDescent="0.25">
      <c r="B35" s="53"/>
      <c r="C35" s="53"/>
      <c r="D35" s="53"/>
      <c r="E35" s="53"/>
      <c r="F35" s="53"/>
      <c r="G35" s="53"/>
      <c r="H35" s="53"/>
      <c r="I35" s="53"/>
      <c r="J35" s="53"/>
    </row>
    <row r="36" spans="2:10" x14ac:dyDescent="0.25">
      <c r="B36" s="53"/>
      <c r="C36" s="53"/>
      <c r="D36" s="53"/>
      <c r="E36" s="53"/>
      <c r="F36" s="53"/>
      <c r="G36" s="53"/>
      <c r="H36" s="53"/>
      <c r="I36" s="53"/>
      <c r="J36" s="53"/>
    </row>
    <row r="37" spans="2:10" x14ac:dyDescent="0.25">
      <c r="B37" s="53"/>
      <c r="C37" s="53"/>
      <c r="D37" s="53"/>
      <c r="E37" s="53"/>
      <c r="F37" s="53"/>
      <c r="G37" s="53"/>
      <c r="H37" s="53"/>
      <c r="I37" s="53"/>
      <c r="J37" s="53"/>
    </row>
    <row r="38" spans="2:10" x14ac:dyDescent="0.25">
      <c r="B38" s="53"/>
      <c r="C38" s="53"/>
      <c r="D38" s="53"/>
      <c r="E38" s="53"/>
      <c r="F38" s="53"/>
      <c r="G38" s="53"/>
      <c r="H38" s="53"/>
      <c r="I38" s="53"/>
      <c r="J38" s="53"/>
    </row>
    <row r="39" spans="2:10" x14ac:dyDescent="0.25">
      <c r="B39" s="53"/>
      <c r="C39" s="53"/>
      <c r="D39" s="53"/>
      <c r="E39" s="53"/>
      <c r="F39" s="53"/>
      <c r="G39" s="53"/>
      <c r="H39" s="53"/>
      <c r="I39" s="53"/>
      <c r="J39" s="53"/>
    </row>
    <row r="40" spans="2:10" x14ac:dyDescent="0.25">
      <c r="B40" s="53"/>
      <c r="C40" s="53"/>
      <c r="D40" s="53"/>
      <c r="E40" s="53"/>
      <c r="F40" s="53"/>
      <c r="G40" s="53"/>
      <c r="H40" s="53"/>
      <c r="I40" s="53"/>
      <c r="J40" s="53"/>
    </row>
    <row r="41" spans="2:10" x14ac:dyDescent="0.25">
      <c r="B41" s="53"/>
      <c r="C41" s="53"/>
      <c r="D41" s="53"/>
      <c r="E41" s="53"/>
      <c r="F41" s="53"/>
      <c r="G41" s="53"/>
      <c r="H41" s="53"/>
      <c r="I41" s="53"/>
      <c r="J41" s="53"/>
    </row>
    <row r="42" spans="2:10" x14ac:dyDescent="0.25">
      <c r="B42" s="53"/>
      <c r="C42" s="53"/>
      <c r="D42" s="53"/>
      <c r="E42" s="53"/>
      <c r="F42" s="53"/>
      <c r="G42" s="53"/>
      <c r="H42" s="53"/>
      <c r="I42" s="53"/>
      <c r="J42" s="53"/>
    </row>
    <row r="43" spans="2:10" x14ac:dyDescent="0.25">
      <c r="B43" s="53"/>
      <c r="C43" s="53"/>
      <c r="D43" s="53"/>
      <c r="E43" s="53"/>
      <c r="F43" s="53"/>
      <c r="G43" s="53"/>
      <c r="H43" s="53"/>
      <c r="I43" s="53"/>
      <c r="J43" s="53"/>
    </row>
    <row r="44" spans="2:10" x14ac:dyDescent="0.25">
      <c r="B44" s="53"/>
      <c r="C44" s="53"/>
      <c r="D44" s="53"/>
      <c r="E44" s="53"/>
      <c r="F44" s="53"/>
      <c r="G44" s="53"/>
      <c r="H44" s="53"/>
      <c r="I44" s="53"/>
      <c r="J44" s="53"/>
    </row>
    <row r="45" spans="2:10" x14ac:dyDescent="0.25">
      <c r="B45" s="53"/>
      <c r="C45" s="53"/>
      <c r="D45" s="53"/>
      <c r="E45" s="53"/>
      <c r="F45" s="53"/>
      <c r="G45" s="53"/>
      <c r="H45" s="53"/>
      <c r="I45" s="53"/>
      <c r="J45" s="53"/>
    </row>
    <row r="46" spans="2:10" x14ac:dyDescent="0.25">
      <c r="B46" s="53"/>
      <c r="C46" s="53"/>
      <c r="D46" s="53"/>
      <c r="E46" s="53"/>
      <c r="F46" s="53"/>
      <c r="G46" s="53"/>
      <c r="H46" s="53"/>
      <c r="I46" s="53"/>
      <c r="J46" s="53"/>
    </row>
    <row r="47" spans="2:10" x14ac:dyDescent="0.25">
      <c r="B47" s="53"/>
      <c r="C47" s="53"/>
      <c r="D47" s="53"/>
      <c r="E47" s="53"/>
      <c r="F47" s="53"/>
      <c r="G47" s="53"/>
      <c r="H47" s="53"/>
      <c r="I47" s="53"/>
      <c r="J47" s="53"/>
    </row>
    <row r="48" spans="2:10" x14ac:dyDescent="0.25">
      <c r="B48" s="53"/>
      <c r="C48" s="53"/>
      <c r="D48" s="53"/>
      <c r="E48" s="53"/>
      <c r="F48" s="53"/>
      <c r="G48" s="53"/>
      <c r="H48" s="53"/>
      <c r="I48" s="53"/>
      <c r="J48" s="53"/>
    </row>
    <row r="49" spans="2:10" x14ac:dyDescent="0.25">
      <c r="B49" s="53"/>
      <c r="C49" s="53"/>
      <c r="D49" s="53"/>
      <c r="E49" s="53"/>
      <c r="F49" s="53"/>
      <c r="G49" s="53"/>
      <c r="H49" s="53"/>
      <c r="I49" s="53"/>
      <c r="J49" s="53"/>
    </row>
    <row r="50" spans="2:10" x14ac:dyDescent="0.25">
      <c r="B50" s="53"/>
      <c r="C50" s="53"/>
      <c r="D50" s="53"/>
      <c r="E50" s="53"/>
      <c r="F50" s="53"/>
      <c r="G50" s="53"/>
      <c r="H50" s="53"/>
      <c r="I50" s="53"/>
      <c r="J50" s="53"/>
    </row>
    <row r="51" spans="2:10" x14ac:dyDescent="0.25">
      <c r="B51" s="53"/>
      <c r="C51" s="53"/>
      <c r="D51" s="53"/>
      <c r="E51" s="53"/>
      <c r="F51" s="53"/>
      <c r="G51" s="53"/>
      <c r="H51" s="53"/>
      <c r="I51" s="53"/>
      <c r="J51" s="53"/>
    </row>
    <row r="52" spans="2:10" x14ac:dyDescent="0.25">
      <c r="B52" s="53"/>
      <c r="C52" s="53"/>
      <c r="D52" s="53"/>
      <c r="E52" s="53"/>
      <c r="F52" s="53"/>
      <c r="G52" s="53"/>
      <c r="H52" s="53"/>
      <c r="I52" s="53"/>
      <c r="J52" s="53"/>
    </row>
    <row r="53" spans="2:10" x14ac:dyDescent="0.25">
      <c r="B53" s="53"/>
      <c r="C53" s="53"/>
      <c r="D53" s="53"/>
      <c r="E53" s="53"/>
      <c r="F53" s="53"/>
      <c r="G53" s="53"/>
      <c r="H53" s="53"/>
      <c r="I53" s="53"/>
      <c r="J53" s="53"/>
    </row>
    <row r="54" spans="2:10" x14ac:dyDescent="0.25">
      <c r="B54" s="53"/>
      <c r="C54" s="53"/>
      <c r="D54" s="53"/>
      <c r="E54" s="53"/>
      <c r="F54" s="53"/>
      <c r="G54" s="53"/>
      <c r="H54" s="53"/>
      <c r="I54" s="53"/>
      <c r="J54" s="53"/>
    </row>
    <row r="55" spans="2:10" x14ac:dyDescent="0.25">
      <c r="B55" s="53"/>
      <c r="C55" s="53"/>
      <c r="D55" s="53"/>
      <c r="E55" s="53"/>
      <c r="F55" s="53"/>
      <c r="G55" s="53"/>
      <c r="H55" s="53"/>
      <c r="I55" s="53"/>
      <c r="J55" s="53"/>
    </row>
    <row r="56" spans="2:10" x14ac:dyDescent="0.25">
      <c r="B56" s="53"/>
      <c r="C56" s="53"/>
      <c r="D56" s="53"/>
      <c r="E56" s="53"/>
      <c r="F56" s="53"/>
      <c r="G56" s="53"/>
      <c r="H56" s="53"/>
      <c r="I56" s="53"/>
      <c r="J56" s="53"/>
    </row>
    <row r="57" spans="2:10" x14ac:dyDescent="0.25">
      <c r="B57" s="53"/>
      <c r="C57" s="53"/>
      <c r="D57" s="53"/>
      <c r="E57" s="53"/>
      <c r="F57" s="53"/>
      <c r="G57" s="53"/>
      <c r="H57" s="53"/>
      <c r="I57" s="53"/>
      <c r="J57" s="53"/>
    </row>
    <row r="58" spans="2:10" x14ac:dyDescent="0.25">
      <c r="B58" s="53"/>
      <c r="C58" s="53"/>
      <c r="D58" s="53"/>
      <c r="E58" s="53"/>
      <c r="F58" s="53"/>
      <c r="G58" s="53"/>
      <c r="H58" s="53"/>
      <c r="I58" s="53"/>
      <c r="J58" s="53"/>
    </row>
    <row r="59" spans="2:10" x14ac:dyDescent="0.25">
      <c r="B59" s="53"/>
      <c r="C59" s="53"/>
      <c r="D59" s="53"/>
      <c r="E59" s="53"/>
      <c r="F59" s="53"/>
      <c r="G59" s="53"/>
      <c r="H59" s="53"/>
      <c r="I59" s="53"/>
      <c r="J59" s="53"/>
    </row>
    <row r="60" spans="2:10" x14ac:dyDescent="0.25">
      <c r="B60" s="53"/>
      <c r="C60" s="53"/>
      <c r="D60" s="53"/>
      <c r="E60" s="53"/>
      <c r="F60" s="53"/>
      <c r="G60" s="53"/>
      <c r="H60" s="53"/>
      <c r="I60" s="53"/>
      <c r="J60" s="53"/>
    </row>
    <row r="61" spans="2:10" x14ac:dyDescent="0.25">
      <c r="B61" s="53"/>
      <c r="C61" s="53"/>
      <c r="D61" s="53"/>
      <c r="E61" s="53"/>
      <c r="F61" s="53"/>
      <c r="G61" s="53"/>
      <c r="H61" s="53"/>
      <c r="I61" s="53"/>
      <c r="J61" s="53"/>
    </row>
    <row r="62" spans="2:10" x14ac:dyDescent="0.25">
      <c r="B62" s="53"/>
      <c r="C62" s="53"/>
      <c r="D62" s="53"/>
      <c r="E62" s="53"/>
      <c r="F62" s="53"/>
      <c r="G62" s="53"/>
      <c r="H62" s="53"/>
      <c r="I62" s="53"/>
      <c r="J62" s="53"/>
    </row>
    <row r="63" spans="2:10" x14ac:dyDescent="0.25">
      <c r="B63" s="53"/>
      <c r="C63" s="53"/>
      <c r="D63" s="53"/>
      <c r="E63" s="53"/>
      <c r="F63" s="53"/>
      <c r="G63" s="53"/>
      <c r="H63" s="53"/>
      <c r="I63" s="53"/>
      <c r="J63" s="53"/>
    </row>
    <row r="64" spans="2:10" x14ac:dyDescent="0.25">
      <c r="B64" s="53"/>
      <c r="C64" s="53"/>
      <c r="D64" s="53"/>
      <c r="E64" s="53"/>
      <c r="F64" s="53"/>
      <c r="G64" s="53"/>
      <c r="H64" s="53"/>
      <c r="I64" s="53"/>
      <c r="J64" s="53"/>
    </row>
    <row r="65" spans="2:10" x14ac:dyDescent="0.25">
      <c r="B65" s="53"/>
      <c r="C65" s="53"/>
      <c r="D65" s="53"/>
      <c r="E65" s="53"/>
      <c r="F65" s="53"/>
      <c r="G65" s="53"/>
      <c r="H65" s="53"/>
      <c r="I65" s="53"/>
      <c r="J65" s="53"/>
    </row>
    <row r="66" spans="2:10" x14ac:dyDescent="0.25">
      <c r="B66" s="53"/>
      <c r="C66" s="53"/>
      <c r="D66" s="53"/>
      <c r="E66" s="53"/>
      <c r="F66" s="53"/>
      <c r="G66" s="53"/>
      <c r="H66" s="53"/>
      <c r="I66" s="53"/>
      <c r="J66" s="53"/>
    </row>
    <row r="67" spans="2:10" x14ac:dyDescent="0.25">
      <c r="B67" s="53"/>
      <c r="C67" s="53"/>
      <c r="D67" s="53"/>
      <c r="E67" s="53"/>
      <c r="F67" s="53"/>
      <c r="G67" s="53"/>
      <c r="H67" s="53"/>
      <c r="I67" s="53"/>
      <c r="J67" s="53"/>
    </row>
    <row r="68" spans="2:10" x14ac:dyDescent="0.25">
      <c r="B68" s="53"/>
      <c r="C68" s="53"/>
      <c r="D68" s="53"/>
      <c r="E68" s="53"/>
      <c r="F68" s="53"/>
      <c r="G68" s="53"/>
      <c r="H68" s="53"/>
      <c r="I68" s="53"/>
      <c r="J68" s="53"/>
    </row>
    <row r="69" spans="2:10" x14ac:dyDescent="0.25">
      <c r="B69" s="53"/>
      <c r="C69" s="53"/>
      <c r="D69" s="53"/>
      <c r="E69" s="53"/>
      <c r="F69" s="53"/>
      <c r="G69" s="53"/>
      <c r="H69" s="53"/>
      <c r="I69" s="53"/>
      <c r="J69" s="53"/>
    </row>
    <row r="70" spans="2:10" x14ac:dyDescent="0.25">
      <c r="B70" s="53"/>
      <c r="C70" s="53"/>
      <c r="D70" s="53"/>
      <c r="E70" s="53"/>
      <c r="F70" s="53"/>
      <c r="G70" s="53"/>
      <c r="H70" s="53"/>
      <c r="I70" s="53"/>
      <c r="J70" s="53"/>
    </row>
    <row r="71" spans="2:10" x14ac:dyDescent="0.25">
      <c r="B71" s="53"/>
      <c r="C71" s="53"/>
      <c r="D71" s="53"/>
      <c r="E71" s="53"/>
      <c r="F71" s="53"/>
      <c r="G71" s="53"/>
      <c r="H71" s="53"/>
      <c r="I71" s="53"/>
      <c r="J71" s="53"/>
    </row>
    <row r="72" spans="2:10" x14ac:dyDescent="0.25">
      <c r="B72" s="53"/>
      <c r="C72" s="53"/>
      <c r="D72" s="53"/>
      <c r="E72" s="53"/>
      <c r="F72" s="53"/>
      <c r="G72" s="53"/>
      <c r="H72" s="53"/>
      <c r="I72" s="53"/>
      <c r="J72" s="53"/>
    </row>
    <row r="73" spans="2:10" x14ac:dyDescent="0.25">
      <c r="B73" s="53"/>
      <c r="C73" s="53"/>
      <c r="D73" s="53"/>
      <c r="E73" s="53"/>
      <c r="F73" s="53"/>
      <c r="G73" s="53"/>
      <c r="H73" s="53"/>
      <c r="I73" s="53"/>
      <c r="J73" s="53"/>
    </row>
    <row r="74" spans="2:10" x14ac:dyDescent="0.25">
      <c r="B74" s="53"/>
      <c r="C74" s="53"/>
      <c r="D74" s="53"/>
      <c r="E74" s="53"/>
      <c r="F74" s="53"/>
      <c r="G74" s="53"/>
      <c r="H74" s="53"/>
      <c r="I74" s="53"/>
      <c r="J74" s="53"/>
    </row>
    <row r="75" spans="2:10" x14ac:dyDescent="0.25">
      <c r="B75" s="53"/>
      <c r="C75" s="53"/>
      <c r="D75" s="53"/>
      <c r="E75" s="53"/>
      <c r="F75" s="53"/>
      <c r="G75" s="53"/>
      <c r="H75" s="53"/>
      <c r="I75" s="53"/>
      <c r="J75" s="53"/>
    </row>
  </sheetData>
  <mergeCells count="1">
    <mergeCell ref="H1:I1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L86"/>
  <sheetViews>
    <sheetView workbookViewId="0"/>
  </sheetViews>
  <sheetFormatPr defaultColWidth="9.140625" defaultRowHeight="15" x14ac:dyDescent="0.25"/>
  <cols>
    <col min="1" max="1" width="8.7109375" style="23" customWidth="1"/>
    <col min="2" max="2" width="13.28515625" style="23" customWidth="1"/>
    <col min="3" max="12" width="9.42578125" style="23" customWidth="1"/>
    <col min="13" max="13" width="10.7109375" style="23" customWidth="1"/>
    <col min="14" max="16384" width="9.140625" style="23"/>
  </cols>
  <sheetData>
    <row r="1" spans="1:12" x14ac:dyDescent="0.25">
      <c r="A1" s="7">
        <v>13</v>
      </c>
      <c r="B1" s="36" t="s">
        <v>12</v>
      </c>
      <c r="C1" s="22"/>
      <c r="D1" s="22"/>
      <c r="E1" s="22"/>
      <c r="F1" s="22"/>
      <c r="G1" s="22"/>
      <c r="H1" s="22"/>
      <c r="I1" s="22"/>
      <c r="J1" s="22"/>
      <c r="K1" s="230" t="s">
        <v>24</v>
      </c>
      <c r="L1" s="233"/>
    </row>
    <row r="2" spans="1:12" x14ac:dyDescent="0.25">
      <c r="A2" s="24"/>
      <c r="B2" s="21"/>
      <c r="C2" s="21"/>
      <c r="D2" s="21"/>
      <c r="E2" s="21"/>
      <c r="F2" s="21"/>
      <c r="G2" s="21"/>
      <c r="H2" s="21"/>
      <c r="I2" s="21"/>
      <c r="J2" s="21"/>
      <c r="K2" s="21"/>
      <c r="L2" s="25"/>
    </row>
    <row r="3" spans="1:12" x14ac:dyDescent="0.25">
      <c r="A3" s="8" t="s">
        <v>13</v>
      </c>
      <c r="B3" s="19" t="s">
        <v>163</v>
      </c>
      <c r="C3" s="19"/>
      <c r="D3" s="19"/>
      <c r="E3" s="19"/>
      <c r="F3" s="19"/>
      <c r="G3" s="19"/>
      <c r="H3" s="19"/>
      <c r="I3" s="19"/>
      <c r="J3" s="19"/>
      <c r="K3" s="19"/>
      <c r="L3" s="25"/>
    </row>
    <row r="4" spans="1:12" x14ac:dyDescent="0.25">
      <c r="A4" s="9">
        <f>INDEX('Point Grid'!B:B,MATCH($A$1,'Point Grid'!A:A,0))</f>
        <v>2.25</v>
      </c>
      <c r="B4" s="71"/>
      <c r="C4" s="19"/>
      <c r="D4" s="19"/>
      <c r="E4" s="19"/>
      <c r="F4" s="19"/>
      <c r="G4" s="19"/>
      <c r="H4" s="19"/>
      <c r="I4" s="19"/>
      <c r="J4" s="19"/>
      <c r="K4" s="19"/>
      <c r="L4" s="25"/>
    </row>
    <row r="5" spans="1:12" x14ac:dyDescent="0.25">
      <c r="A5" s="42"/>
      <c r="B5" s="252" t="s">
        <v>164</v>
      </c>
      <c r="C5" s="252"/>
      <c r="D5" s="252" t="s">
        <v>31</v>
      </c>
      <c r="E5" s="252"/>
      <c r="F5" s="252" t="s">
        <v>32</v>
      </c>
      <c r="G5" s="252"/>
      <c r="H5" s="252" t="s">
        <v>165</v>
      </c>
      <c r="I5" s="252"/>
      <c r="J5" s="118"/>
      <c r="K5" s="35"/>
      <c r="L5" s="25"/>
    </row>
    <row r="6" spans="1:12" x14ac:dyDescent="0.25">
      <c r="A6" s="42"/>
      <c r="B6" s="250">
        <v>1</v>
      </c>
      <c r="C6" s="250"/>
      <c r="D6" s="251">
        <v>21000</v>
      </c>
      <c r="E6" s="251"/>
      <c r="F6" s="251">
        <v>18000</v>
      </c>
      <c r="G6" s="251"/>
      <c r="H6" s="251">
        <v>20000</v>
      </c>
      <c r="I6" s="251"/>
      <c r="J6" s="117"/>
      <c r="K6" s="35"/>
      <c r="L6" s="25"/>
    </row>
    <row r="7" spans="1:12" x14ac:dyDescent="0.25">
      <c r="A7" s="42"/>
      <c r="B7" s="250">
        <v>3</v>
      </c>
      <c r="C7" s="250"/>
      <c r="D7" s="251">
        <v>79000</v>
      </c>
      <c r="E7" s="251"/>
      <c r="F7" s="251">
        <v>75000</v>
      </c>
      <c r="G7" s="251"/>
      <c r="H7" s="251">
        <v>71000</v>
      </c>
      <c r="I7" s="251"/>
      <c r="J7" s="117"/>
      <c r="K7" s="35"/>
      <c r="L7" s="25"/>
    </row>
    <row r="8" spans="1:12" x14ac:dyDescent="0.25">
      <c r="A8" s="42"/>
      <c r="B8" s="250">
        <v>6</v>
      </c>
      <c r="C8" s="250"/>
      <c r="D8" s="251">
        <v>8000</v>
      </c>
      <c r="E8" s="251"/>
      <c r="F8" s="251">
        <v>9000</v>
      </c>
      <c r="G8" s="251"/>
      <c r="H8" s="251">
        <v>7000</v>
      </c>
      <c r="I8" s="251"/>
      <c r="J8" s="117"/>
      <c r="K8" s="35"/>
      <c r="L8" s="25"/>
    </row>
    <row r="9" spans="1:12" x14ac:dyDescent="0.25">
      <c r="A9" s="42"/>
      <c r="B9" s="117"/>
      <c r="C9" s="117"/>
      <c r="D9" s="117"/>
      <c r="E9" s="117"/>
      <c r="F9" s="117"/>
      <c r="G9" s="117"/>
      <c r="H9" s="117"/>
      <c r="I9" s="117"/>
      <c r="J9" s="117"/>
      <c r="K9" s="35"/>
      <c r="L9" s="25"/>
    </row>
    <row r="10" spans="1:12" x14ac:dyDescent="0.25">
      <c r="A10" s="42"/>
      <c r="B10" s="75" t="s">
        <v>166</v>
      </c>
      <c r="C10" s="138"/>
      <c r="D10" s="138"/>
      <c r="E10" s="138"/>
      <c r="F10" s="75"/>
      <c r="G10" s="75"/>
      <c r="H10" s="138"/>
      <c r="I10" s="138"/>
      <c r="J10" s="138"/>
      <c r="K10" s="61"/>
      <c r="L10" s="25"/>
    </row>
    <row r="11" spans="1:12" x14ac:dyDescent="0.25">
      <c r="A11" s="42"/>
      <c r="B11" s="75"/>
      <c r="C11" s="138"/>
      <c r="D11" s="138"/>
      <c r="E11" s="138"/>
      <c r="F11" s="75"/>
      <c r="G11" s="75"/>
      <c r="H11" s="138"/>
      <c r="I11" s="138"/>
      <c r="J11" s="138"/>
      <c r="K11" s="61"/>
      <c r="L11" s="25"/>
    </row>
    <row r="12" spans="1:12" x14ac:dyDescent="0.25">
      <c r="A12" s="42"/>
      <c r="B12" s="100"/>
      <c r="C12" s="147"/>
      <c r="D12" s="130"/>
      <c r="E12" s="131"/>
      <c r="F12" s="250" t="s">
        <v>124</v>
      </c>
      <c r="G12" s="250"/>
      <c r="H12" s="250" t="s">
        <v>167</v>
      </c>
      <c r="I12" s="250"/>
      <c r="J12" s="250" t="s">
        <v>168</v>
      </c>
      <c r="K12" s="250"/>
      <c r="L12" s="146"/>
    </row>
    <row r="13" spans="1:12" x14ac:dyDescent="0.25">
      <c r="A13" s="42"/>
      <c r="B13" s="100" t="s">
        <v>169</v>
      </c>
      <c r="C13" s="147"/>
      <c r="D13" s="130"/>
      <c r="E13" s="131"/>
      <c r="F13" s="251">
        <v>29000</v>
      </c>
      <c r="G13" s="251"/>
      <c r="H13" s="251">
        <v>0</v>
      </c>
      <c r="I13" s="251"/>
      <c r="J13" s="251">
        <v>29000</v>
      </c>
      <c r="K13" s="251"/>
      <c r="L13" s="146"/>
    </row>
    <row r="14" spans="1:12" x14ac:dyDescent="0.25">
      <c r="A14" s="42"/>
      <c r="B14" s="100" t="s">
        <v>170</v>
      </c>
      <c r="C14" s="119"/>
      <c r="D14" s="130"/>
      <c r="E14" s="131"/>
      <c r="F14" s="251">
        <v>71000</v>
      </c>
      <c r="G14" s="251"/>
      <c r="H14" s="251">
        <v>5000</v>
      </c>
      <c r="I14" s="251"/>
      <c r="J14" s="251">
        <v>66000</v>
      </c>
      <c r="K14" s="251"/>
      <c r="L14" s="146"/>
    </row>
    <row r="15" spans="1:12" x14ac:dyDescent="0.25">
      <c r="A15" s="42"/>
      <c r="B15" s="100" t="s">
        <v>33</v>
      </c>
      <c r="C15" s="119"/>
      <c r="D15" s="130"/>
      <c r="E15" s="131"/>
      <c r="F15" s="251">
        <v>5000</v>
      </c>
      <c r="G15" s="251"/>
      <c r="H15" s="251">
        <v>0</v>
      </c>
      <c r="I15" s="251"/>
      <c r="J15" s="251">
        <v>5000</v>
      </c>
      <c r="K15" s="251"/>
      <c r="L15" s="146"/>
    </row>
    <row r="16" spans="1:12" x14ac:dyDescent="0.25">
      <c r="A16" s="42"/>
      <c r="B16" s="100" t="s">
        <v>171</v>
      </c>
      <c r="C16" s="119"/>
      <c r="D16" s="130"/>
      <c r="E16" s="131"/>
      <c r="F16" s="251">
        <v>40000</v>
      </c>
      <c r="G16" s="251"/>
      <c r="H16" s="251">
        <v>5000</v>
      </c>
      <c r="I16" s="251"/>
      <c r="J16" s="251">
        <v>35000</v>
      </c>
      <c r="K16" s="251"/>
      <c r="L16" s="146"/>
    </row>
    <row r="17" spans="1:12" x14ac:dyDescent="0.25">
      <c r="A17" s="24"/>
      <c r="B17" s="100" t="s">
        <v>172</v>
      </c>
      <c r="C17" s="119"/>
      <c r="D17" s="130"/>
      <c r="E17" s="131"/>
      <c r="F17" s="251">
        <v>28000</v>
      </c>
      <c r="G17" s="251"/>
      <c r="H17" s="251">
        <v>12000</v>
      </c>
      <c r="I17" s="251"/>
      <c r="J17" s="251">
        <v>16000</v>
      </c>
      <c r="K17" s="251"/>
      <c r="L17" s="146"/>
    </row>
    <row r="18" spans="1:12" x14ac:dyDescent="0.25">
      <c r="A18" s="24"/>
      <c r="B18" s="100" t="s">
        <v>173</v>
      </c>
      <c r="C18" s="147"/>
      <c r="D18" s="130"/>
      <c r="E18" s="131"/>
      <c r="F18" s="251">
        <v>32000</v>
      </c>
      <c r="G18" s="251"/>
      <c r="H18" s="251">
        <v>5000</v>
      </c>
      <c r="I18" s="251"/>
      <c r="J18" s="251">
        <v>27000</v>
      </c>
      <c r="K18" s="251"/>
      <c r="L18" s="146"/>
    </row>
    <row r="19" spans="1:12" x14ac:dyDescent="0.25">
      <c r="A19" s="24"/>
      <c r="B19" s="100" t="s">
        <v>174</v>
      </c>
      <c r="C19" s="147"/>
      <c r="D19" s="130"/>
      <c r="E19" s="131"/>
      <c r="F19" s="251">
        <v>7000</v>
      </c>
      <c r="G19" s="251"/>
      <c r="H19" s="251">
        <v>1000</v>
      </c>
      <c r="I19" s="251"/>
      <c r="J19" s="251">
        <v>6000</v>
      </c>
      <c r="K19" s="251"/>
      <c r="L19" s="146"/>
    </row>
    <row r="20" spans="1:12" x14ac:dyDescent="0.25">
      <c r="A20" s="24"/>
      <c r="B20" s="100" t="s">
        <v>175</v>
      </c>
      <c r="C20" s="147"/>
      <c r="D20" s="130"/>
      <c r="E20" s="131"/>
      <c r="F20" s="251">
        <v>30000</v>
      </c>
      <c r="G20" s="251"/>
      <c r="H20" s="251">
        <v>11000</v>
      </c>
      <c r="I20" s="251"/>
      <c r="J20" s="251">
        <v>19000</v>
      </c>
      <c r="K20" s="251"/>
      <c r="L20" s="146"/>
    </row>
    <row r="21" spans="1:12" x14ac:dyDescent="0.25">
      <c r="A21" s="24"/>
      <c r="B21" s="100" t="s">
        <v>176</v>
      </c>
      <c r="C21" s="92"/>
      <c r="D21" s="130"/>
      <c r="E21" s="131"/>
      <c r="F21" s="251">
        <v>14000</v>
      </c>
      <c r="G21" s="251"/>
      <c r="H21" s="251">
        <v>4000</v>
      </c>
      <c r="I21" s="251"/>
      <c r="J21" s="251">
        <v>10000</v>
      </c>
      <c r="K21" s="251"/>
      <c r="L21" s="146"/>
    </row>
    <row r="22" spans="1:12" x14ac:dyDescent="0.25">
      <c r="A22" s="24"/>
      <c r="B22" s="100" t="s">
        <v>177</v>
      </c>
      <c r="C22" s="119"/>
      <c r="D22" s="130"/>
      <c r="E22" s="131"/>
      <c r="F22" s="251">
        <v>256000</v>
      </c>
      <c r="G22" s="251"/>
      <c r="H22" s="251">
        <v>43000</v>
      </c>
      <c r="I22" s="251"/>
      <c r="J22" s="251">
        <v>213000</v>
      </c>
      <c r="K22" s="251"/>
      <c r="L22" s="146"/>
    </row>
    <row r="23" spans="1:12" x14ac:dyDescent="0.25">
      <c r="A23" s="24"/>
      <c r="B23" s="71"/>
      <c r="C23" s="19"/>
      <c r="D23" s="19"/>
      <c r="E23" s="19"/>
      <c r="F23" s="19"/>
      <c r="G23" s="71"/>
      <c r="H23" s="19"/>
      <c r="I23" s="19"/>
      <c r="J23" s="19"/>
      <c r="K23" s="19"/>
      <c r="L23" s="31"/>
    </row>
    <row r="24" spans="1:12" x14ac:dyDescent="0.25">
      <c r="A24" s="29" t="s">
        <v>2</v>
      </c>
      <c r="B24" s="19" t="s">
        <v>178</v>
      </c>
      <c r="C24" s="19"/>
      <c r="D24" s="19"/>
      <c r="E24" s="19"/>
      <c r="F24" s="19"/>
      <c r="G24" s="19"/>
      <c r="H24" s="19"/>
      <c r="I24" s="19"/>
      <c r="J24" s="19"/>
      <c r="K24" s="19"/>
      <c r="L24" s="25"/>
    </row>
    <row r="25" spans="1:12" ht="15.75" thickBot="1" x14ac:dyDescent="0.3">
      <c r="A25" s="9">
        <f>INDEX('Point Grid'!$C$8:$I$35,MATCH($A$1,'Point Grid'!$A$8:$A$35,0),MATCH(A24,'Point Grid'!$C$7:$I$7,0))</f>
        <v>0.75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25"/>
    </row>
    <row r="26" spans="1:12" ht="15.75" thickBot="1" x14ac:dyDescent="0.3">
      <c r="A26" s="5"/>
      <c r="B26" s="56"/>
      <c r="C26" s="19"/>
      <c r="D26" s="19"/>
      <c r="E26" s="19"/>
      <c r="F26" s="19"/>
      <c r="G26" s="19"/>
      <c r="H26" s="19"/>
      <c r="I26" s="19"/>
      <c r="J26" s="19"/>
      <c r="K26" s="19"/>
      <c r="L26" s="25"/>
    </row>
    <row r="27" spans="1:12" x14ac:dyDescent="0.25">
      <c r="A27" s="24"/>
      <c r="B27" s="56"/>
      <c r="C27" s="19"/>
      <c r="D27" s="19"/>
      <c r="E27" s="19"/>
      <c r="F27" s="19"/>
      <c r="G27" s="19"/>
      <c r="H27" s="19"/>
      <c r="I27" s="19"/>
      <c r="J27" s="19"/>
      <c r="K27" s="19"/>
      <c r="L27" s="25"/>
    </row>
    <row r="28" spans="1:12" x14ac:dyDescent="0.25">
      <c r="A28" s="29" t="s">
        <v>3</v>
      </c>
      <c r="B28" s="19" t="s">
        <v>179</v>
      </c>
      <c r="C28" s="19"/>
      <c r="D28" s="19"/>
      <c r="E28" s="19"/>
      <c r="F28" s="19"/>
      <c r="G28" s="19"/>
      <c r="H28" s="19"/>
      <c r="I28" s="19"/>
      <c r="J28" s="19"/>
      <c r="K28" s="19"/>
      <c r="L28" s="25"/>
    </row>
    <row r="29" spans="1:12" ht="15.75" thickBot="1" x14ac:dyDescent="0.3">
      <c r="A29" s="9">
        <f>INDEX('Point Grid'!$C$8:$I$35,MATCH($A$1,'Point Grid'!$A$8:$A$35,0),MATCH(A28,'Point Grid'!$C$7:$I$7,0))</f>
        <v>1.5</v>
      </c>
      <c r="B29" s="19" t="s">
        <v>180</v>
      </c>
      <c r="C29" s="19"/>
      <c r="D29" s="19"/>
      <c r="E29" s="19"/>
      <c r="F29" s="19"/>
      <c r="G29" s="19"/>
      <c r="H29" s="19"/>
      <c r="I29" s="19"/>
      <c r="J29" s="19"/>
      <c r="K29" s="19"/>
      <c r="L29" s="25"/>
    </row>
    <row r="30" spans="1:12" ht="15.75" thickBot="1" x14ac:dyDescent="0.3">
      <c r="A30" s="5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25"/>
    </row>
    <row r="31" spans="1:12" ht="15.75" thickBot="1" x14ac:dyDescent="0.3">
      <c r="A31" s="2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28"/>
    </row>
    <row r="32" spans="1:12" x14ac:dyDescent="0.25"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2:11" x14ac:dyDescent="0.25">
      <c r="B33" s="53"/>
      <c r="C33" s="53"/>
      <c r="D33" s="53"/>
      <c r="E33" s="53"/>
      <c r="F33" s="53"/>
      <c r="G33" s="53"/>
      <c r="H33" s="53"/>
      <c r="I33" s="53"/>
      <c r="J33" s="53"/>
      <c r="K33" s="53"/>
    </row>
    <row r="34" spans="2:11" x14ac:dyDescent="0.25"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2:11" x14ac:dyDescent="0.25"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2:11" x14ac:dyDescent="0.25"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2:11" x14ac:dyDescent="0.25"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2:11" x14ac:dyDescent="0.25"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2:11" x14ac:dyDescent="0.25"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2:11" x14ac:dyDescent="0.25">
      <c r="B40" s="53"/>
      <c r="C40" s="53"/>
      <c r="D40" s="53"/>
      <c r="E40" s="53"/>
      <c r="F40" s="53"/>
      <c r="G40" s="53"/>
      <c r="H40" s="53"/>
      <c r="I40" s="53"/>
      <c r="J40" s="53"/>
      <c r="K40" s="53"/>
    </row>
    <row r="41" spans="2:11" x14ac:dyDescent="0.25">
      <c r="B41" s="53"/>
      <c r="C41" s="53"/>
      <c r="D41" s="53"/>
      <c r="E41" s="53"/>
      <c r="F41" s="53"/>
      <c r="G41" s="53"/>
      <c r="H41" s="53"/>
      <c r="I41" s="53"/>
      <c r="J41" s="53"/>
      <c r="K41" s="53"/>
    </row>
    <row r="42" spans="2:11" x14ac:dyDescent="0.25">
      <c r="B42" s="53"/>
      <c r="C42" s="53"/>
      <c r="D42" s="53"/>
      <c r="E42" s="53"/>
      <c r="F42" s="53"/>
      <c r="G42" s="53"/>
      <c r="H42" s="53"/>
      <c r="I42" s="53"/>
      <c r="J42" s="53"/>
      <c r="K42" s="53"/>
    </row>
    <row r="43" spans="2:11" x14ac:dyDescent="0.25">
      <c r="B43" s="53"/>
      <c r="C43" s="53"/>
      <c r="D43" s="53"/>
      <c r="E43" s="53"/>
      <c r="F43" s="53"/>
      <c r="G43" s="53"/>
      <c r="H43" s="53"/>
      <c r="I43" s="53"/>
      <c r="J43" s="53"/>
      <c r="K43" s="53"/>
    </row>
    <row r="44" spans="2:11" x14ac:dyDescent="0.25">
      <c r="B44" s="53"/>
      <c r="C44" s="53"/>
      <c r="D44" s="53"/>
      <c r="E44" s="53"/>
      <c r="F44" s="53"/>
      <c r="G44" s="53"/>
      <c r="H44" s="53"/>
      <c r="I44" s="53"/>
      <c r="J44" s="53"/>
      <c r="K44" s="53"/>
    </row>
    <row r="45" spans="2:11" x14ac:dyDescent="0.25">
      <c r="B45" s="53"/>
      <c r="C45" s="53"/>
      <c r="D45" s="53"/>
      <c r="E45" s="53"/>
      <c r="F45" s="53"/>
      <c r="G45" s="53"/>
      <c r="H45" s="53"/>
      <c r="I45" s="53"/>
      <c r="J45" s="53"/>
      <c r="K45" s="53"/>
    </row>
    <row r="46" spans="2:11" x14ac:dyDescent="0.25">
      <c r="B46" s="53"/>
      <c r="C46" s="53"/>
      <c r="D46" s="53"/>
      <c r="E46" s="53"/>
      <c r="F46" s="53"/>
      <c r="G46" s="53"/>
      <c r="H46" s="53"/>
      <c r="I46" s="53"/>
      <c r="J46" s="53"/>
      <c r="K46" s="53"/>
    </row>
    <row r="47" spans="2:11" x14ac:dyDescent="0.25">
      <c r="B47" s="53"/>
      <c r="C47" s="53"/>
      <c r="D47" s="53"/>
      <c r="E47" s="53"/>
      <c r="F47" s="53"/>
      <c r="G47" s="53"/>
      <c r="H47" s="53"/>
      <c r="I47" s="53"/>
      <c r="J47" s="53"/>
      <c r="K47" s="53"/>
    </row>
    <row r="48" spans="2:11" x14ac:dyDescent="0.25">
      <c r="B48" s="53"/>
      <c r="C48" s="53"/>
      <c r="D48" s="53"/>
      <c r="E48" s="53"/>
      <c r="F48" s="53"/>
      <c r="G48" s="53"/>
      <c r="H48" s="53"/>
      <c r="I48" s="53"/>
      <c r="J48" s="53"/>
      <c r="K48" s="53"/>
    </row>
    <row r="49" spans="2:11" x14ac:dyDescent="0.25">
      <c r="B49" s="53"/>
      <c r="C49" s="53"/>
      <c r="D49" s="53"/>
      <c r="E49" s="53"/>
      <c r="F49" s="53"/>
      <c r="G49" s="53"/>
      <c r="H49" s="53"/>
      <c r="I49" s="53"/>
      <c r="J49" s="53"/>
      <c r="K49" s="53"/>
    </row>
    <row r="50" spans="2:11" x14ac:dyDescent="0.25">
      <c r="B50" s="53"/>
      <c r="C50" s="53"/>
      <c r="D50" s="53"/>
      <c r="E50" s="53"/>
      <c r="F50" s="53"/>
      <c r="G50" s="53"/>
      <c r="H50" s="53"/>
      <c r="I50" s="53"/>
      <c r="J50" s="53"/>
      <c r="K50" s="53"/>
    </row>
    <row r="51" spans="2:11" x14ac:dyDescent="0.25">
      <c r="B51" s="53"/>
      <c r="C51" s="53"/>
      <c r="D51" s="53"/>
      <c r="E51" s="53"/>
      <c r="F51" s="53"/>
      <c r="G51" s="53"/>
      <c r="H51" s="53"/>
      <c r="I51" s="53"/>
      <c r="J51" s="53"/>
      <c r="K51" s="53"/>
    </row>
    <row r="52" spans="2:11" x14ac:dyDescent="0.25">
      <c r="B52" s="53"/>
      <c r="C52" s="53"/>
      <c r="D52" s="53"/>
      <c r="E52" s="53"/>
      <c r="F52" s="53"/>
      <c r="G52" s="53"/>
      <c r="H52" s="53"/>
      <c r="I52" s="53"/>
      <c r="J52" s="53"/>
      <c r="K52" s="53"/>
    </row>
    <row r="53" spans="2:11" x14ac:dyDescent="0.25">
      <c r="B53" s="53"/>
      <c r="C53" s="53"/>
      <c r="D53" s="53"/>
      <c r="E53" s="53"/>
      <c r="F53" s="53"/>
      <c r="G53" s="53"/>
      <c r="H53" s="53"/>
      <c r="I53" s="53"/>
      <c r="J53" s="53"/>
      <c r="K53" s="53"/>
    </row>
    <row r="54" spans="2:11" x14ac:dyDescent="0.25">
      <c r="B54" s="53"/>
      <c r="C54" s="53"/>
      <c r="D54" s="53"/>
      <c r="E54" s="53"/>
      <c r="F54" s="53"/>
      <c r="G54" s="53"/>
      <c r="H54" s="53"/>
      <c r="I54" s="53"/>
      <c r="J54" s="53"/>
      <c r="K54" s="53"/>
    </row>
    <row r="55" spans="2:11" x14ac:dyDescent="0.25">
      <c r="B55" s="53"/>
      <c r="C55" s="53"/>
      <c r="D55" s="53"/>
      <c r="E55" s="53"/>
      <c r="F55" s="53"/>
      <c r="G55" s="53"/>
      <c r="H55" s="53"/>
      <c r="I55" s="53"/>
      <c r="J55" s="53"/>
      <c r="K55" s="53"/>
    </row>
    <row r="56" spans="2:11" x14ac:dyDescent="0.25">
      <c r="B56" s="53"/>
      <c r="C56" s="53"/>
      <c r="D56" s="53"/>
      <c r="E56" s="53"/>
      <c r="F56" s="53"/>
      <c r="G56" s="53"/>
      <c r="H56" s="53"/>
      <c r="I56" s="53"/>
      <c r="J56" s="53"/>
      <c r="K56" s="53"/>
    </row>
    <row r="57" spans="2:11" x14ac:dyDescent="0.25">
      <c r="B57" s="53"/>
      <c r="C57" s="53"/>
      <c r="D57" s="53"/>
      <c r="E57" s="53"/>
      <c r="F57" s="53"/>
      <c r="G57" s="53"/>
      <c r="H57" s="53"/>
      <c r="I57" s="53"/>
      <c r="J57" s="53"/>
      <c r="K57" s="53"/>
    </row>
    <row r="58" spans="2:11" x14ac:dyDescent="0.25">
      <c r="B58" s="53"/>
      <c r="C58" s="53"/>
      <c r="D58" s="53"/>
      <c r="E58" s="53"/>
      <c r="F58" s="53"/>
      <c r="G58" s="53"/>
      <c r="H58" s="53"/>
      <c r="I58" s="53"/>
      <c r="J58" s="53"/>
      <c r="K58" s="53"/>
    </row>
    <row r="59" spans="2:11" x14ac:dyDescent="0.25">
      <c r="B59" s="53"/>
      <c r="C59" s="53"/>
      <c r="D59" s="53"/>
      <c r="E59" s="53"/>
      <c r="F59" s="53"/>
      <c r="G59" s="53"/>
      <c r="H59" s="53"/>
      <c r="I59" s="53"/>
      <c r="J59" s="53"/>
      <c r="K59" s="53"/>
    </row>
    <row r="60" spans="2:11" x14ac:dyDescent="0.25">
      <c r="B60" s="53"/>
      <c r="C60" s="53"/>
      <c r="D60" s="53"/>
      <c r="E60" s="53"/>
      <c r="F60" s="53"/>
      <c r="G60" s="53"/>
      <c r="H60" s="53"/>
      <c r="I60" s="53"/>
      <c r="J60" s="53"/>
      <c r="K60" s="53"/>
    </row>
    <row r="61" spans="2:11" x14ac:dyDescent="0.25">
      <c r="B61" s="53"/>
      <c r="C61" s="53"/>
      <c r="D61" s="53"/>
      <c r="E61" s="53"/>
      <c r="F61" s="53"/>
      <c r="G61" s="53"/>
      <c r="H61" s="53"/>
      <c r="I61" s="53"/>
      <c r="J61" s="53"/>
      <c r="K61" s="53"/>
    </row>
    <row r="62" spans="2:11" x14ac:dyDescent="0.25">
      <c r="B62" s="53"/>
      <c r="C62" s="53"/>
      <c r="D62" s="53"/>
      <c r="E62" s="53"/>
      <c r="F62" s="53"/>
      <c r="G62" s="53"/>
      <c r="H62" s="53"/>
      <c r="I62" s="53"/>
      <c r="J62" s="53"/>
      <c r="K62" s="53"/>
    </row>
    <row r="63" spans="2:11" x14ac:dyDescent="0.25">
      <c r="B63" s="53"/>
      <c r="C63" s="53"/>
      <c r="D63" s="53"/>
      <c r="E63" s="53"/>
      <c r="F63" s="53"/>
      <c r="G63" s="53"/>
      <c r="H63" s="53"/>
      <c r="I63" s="53"/>
      <c r="J63" s="53"/>
      <c r="K63" s="53"/>
    </row>
    <row r="64" spans="2:11" x14ac:dyDescent="0.25">
      <c r="B64" s="53"/>
      <c r="C64" s="53"/>
      <c r="D64" s="53"/>
      <c r="E64" s="53"/>
      <c r="F64" s="53"/>
      <c r="G64" s="53"/>
      <c r="H64" s="53"/>
      <c r="I64" s="53"/>
      <c r="J64" s="53"/>
      <c r="K64" s="53"/>
    </row>
    <row r="65" spans="2:11" x14ac:dyDescent="0.25">
      <c r="B65" s="53"/>
      <c r="C65" s="53"/>
      <c r="D65" s="53"/>
      <c r="E65" s="53"/>
      <c r="F65" s="53"/>
      <c r="G65" s="53"/>
      <c r="H65" s="53"/>
      <c r="I65" s="53"/>
      <c r="J65" s="53"/>
      <c r="K65" s="53"/>
    </row>
    <row r="66" spans="2:11" x14ac:dyDescent="0.25">
      <c r="B66" s="53"/>
      <c r="C66" s="53"/>
      <c r="D66" s="53"/>
      <c r="E66" s="53"/>
      <c r="F66" s="53"/>
      <c r="G66" s="53"/>
      <c r="H66" s="53"/>
      <c r="I66" s="53"/>
      <c r="J66" s="53"/>
      <c r="K66" s="53"/>
    </row>
    <row r="67" spans="2:11" x14ac:dyDescent="0.25">
      <c r="B67" s="53"/>
      <c r="C67" s="53"/>
      <c r="D67" s="53"/>
      <c r="E67" s="53"/>
      <c r="F67" s="53"/>
      <c r="G67" s="53"/>
      <c r="H67" s="53"/>
      <c r="I67" s="53"/>
      <c r="J67" s="53"/>
      <c r="K67" s="53"/>
    </row>
    <row r="68" spans="2:11" x14ac:dyDescent="0.25">
      <c r="B68" s="53"/>
      <c r="C68" s="53"/>
      <c r="D68" s="53"/>
      <c r="E68" s="53"/>
      <c r="F68" s="53"/>
      <c r="G68" s="53"/>
      <c r="H68" s="53"/>
      <c r="I68" s="53"/>
      <c r="J68" s="53"/>
      <c r="K68" s="53"/>
    </row>
    <row r="69" spans="2:11" x14ac:dyDescent="0.25"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0" spans="2:11" x14ac:dyDescent="0.25">
      <c r="B70" s="53"/>
      <c r="C70" s="53"/>
      <c r="D70" s="53"/>
      <c r="E70" s="53"/>
      <c r="F70" s="53"/>
      <c r="G70" s="53"/>
      <c r="H70" s="53"/>
      <c r="I70" s="53"/>
      <c r="J70" s="53"/>
      <c r="K70" s="53"/>
    </row>
    <row r="71" spans="2:11" x14ac:dyDescent="0.25"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2:11" x14ac:dyDescent="0.25"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2:11" x14ac:dyDescent="0.25">
      <c r="B73" s="53"/>
      <c r="C73" s="53"/>
      <c r="D73" s="53"/>
      <c r="E73" s="53"/>
      <c r="F73" s="53"/>
      <c r="G73" s="53"/>
      <c r="H73" s="53"/>
      <c r="I73" s="53"/>
      <c r="J73" s="53"/>
      <c r="K73" s="53"/>
    </row>
    <row r="74" spans="2:11" x14ac:dyDescent="0.25"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spans="2:11" x14ac:dyDescent="0.25"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2:11" x14ac:dyDescent="0.25">
      <c r="B76" s="53"/>
      <c r="C76" s="53"/>
      <c r="D76" s="53"/>
      <c r="E76" s="53"/>
      <c r="F76" s="53"/>
      <c r="G76" s="53"/>
      <c r="H76" s="53"/>
      <c r="I76" s="53"/>
      <c r="J76" s="53"/>
      <c r="K76" s="53"/>
    </row>
    <row r="77" spans="2:11" x14ac:dyDescent="0.25"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2:11" x14ac:dyDescent="0.25">
      <c r="B78" s="53"/>
      <c r="C78" s="53"/>
      <c r="D78" s="53"/>
      <c r="E78" s="53"/>
      <c r="F78" s="53"/>
      <c r="G78" s="53"/>
      <c r="H78" s="53"/>
      <c r="I78" s="53"/>
      <c r="J78" s="53"/>
      <c r="K78" s="53"/>
    </row>
    <row r="79" spans="2:11" x14ac:dyDescent="0.25">
      <c r="B79" s="53"/>
      <c r="C79" s="53"/>
      <c r="D79" s="53"/>
      <c r="E79" s="53"/>
      <c r="F79" s="53"/>
      <c r="G79" s="53"/>
      <c r="H79" s="53"/>
      <c r="I79" s="53"/>
      <c r="J79" s="53"/>
      <c r="K79" s="53"/>
    </row>
    <row r="80" spans="2:11" x14ac:dyDescent="0.25">
      <c r="B80" s="53"/>
      <c r="C80" s="53"/>
      <c r="D80" s="53"/>
      <c r="E80" s="53"/>
      <c r="F80" s="53"/>
      <c r="G80" s="53"/>
      <c r="H80" s="53"/>
      <c r="I80" s="53"/>
      <c r="J80" s="53"/>
      <c r="K80" s="53"/>
    </row>
    <row r="81" spans="2:11" x14ac:dyDescent="0.25">
      <c r="B81" s="53"/>
      <c r="C81" s="53"/>
      <c r="D81" s="53"/>
      <c r="E81" s="53"/>
      <c r="F81" s="53"/>
      <c r="G81" s="53"/>
      <c r="H81" s="53"/>
      <c r="I81" s="53"/>
      <c r="J81" s="53"/>
      <c r="K81" s="53"/>
    </row>
    <row r="82" spans="2:11" x14ac:dyDescent="0.25">
      <c r="B82" s="53"/>
      <c r="C82" s="53"/>
      <c r="D82" s="53"/>
      <c r="E82" s="53"/>
      <c r="F82" s="53"/>
      <c r="G82" s="53"/>
      <c r="H82" s="53"/>
      <c r="I82" s="53"/>
      <c r="J82" s="53"/>
      <c r="K82" s="53"/>
    </row>
    <row r="83" spans="2:11" x14ac:dyDescent="0.25">
      <c r="B83" s="53"/>
      <c r="C83" s="53"/>
      <c r="D83" s="53"/>
      <c r="E83" s="53"/>
      <c r="F83" s="53"/>
      <c r="G83" s="53"/>
      <c r="H83" s="53"/>
      <c r="I83" s="53"/>
      <c r="J83" s="53"/>
      <c r="K83" s="53"/>
    </row>
    <row r="84" spans="2:11" x14ac:dyDescent="0.25">
      <c r="B84" s="53"/>
      <c r="C84" s="53"/>
      <c r="D84" s="53"/>
      <c r="E84" s="53"/>
      <c r="F84" s="53"/>
      <c r="G84" s="53"/>
      <c r="H84" s="53"/>
      <c r="I84" s="53"/>
      <c r="J84" s="53"/>
      <c r="K84" s="53"/>
    </row>
    <row r="85" spans="2:11" x14ac:dyDescent="0.25">
      <c r="B85" s="53"/>
      <c r="C85" s="53"/>
      <c r="D85" s="53"/>
      <c r="E85" s="53"/>
      <c r="F85" s="53"/>
      <c r="G85" s="53"/>
      <c r="H85" s="53"/>
      <c r="I85" s="53"/>
      <c r="J85" s="53"/>
      <c r="K85" s="53"/>
    </row>
    <row r="86" spans="2:11" x14ac:dyDescent="0.25">
      <c r="B86" s="53"/>
      <c r="C86" s="53"/>
      <c r="D86" s="53"/>
      <c r="E86" s="53"/>
      <c r="F86" s="53"/>
      <c r="G86" s="53"/>
      <c r="H86" s="53"/>
      <c r="I86" s="53"/>
      <c r="J86" s="53"/>
      <c r="K86" s="53"/>
    </row>
  </sheetData>
  <mergeCells count="50">
    <mergeCell ref="K1:L1"/>
    <mergeCell ref="H7:I7"/>
    <mergeCell ref="H8:I8"/>
    <mergeCell ref="F8:G8"/>
    <mergeCell ref="F7:G7"/>
    <mergeCell ref="F6:G6"/>
    <mergeCell ref="H6:I6"/>
    <mergeCell ref="H5:I5"/>
    <mergeCell ref="F5:G5"/>
    <mergeCell ref="B5:C5"/>
    <mergeCell ref="F12:G12"/>
    <mergeCell ref="F13:G13"/>
    <mergeCell ref="F14:G14"/>
    <mergeCell ref="D8:E8"/>
    <mergeCell ref="D7:E7"/>
    <mergeCell ref="B8:C8"/>
    <mergeCell ref="B7:C7"/>
    <mergeCell ref="B6:C6"/>
    <mergeCell ref="D6:E6"/>
    <mergeCell ref="F16:G16"/>
    <mergeCell ref="F17:G17"/>
    <mergeCell ref="F18:G18"/>
    <mergeCell ref="F19:G19"/>
    <mergeCell ref="D5:E5"/>
    <mergeCell ref="J22:K22"/>
    <mergeCell ref="F20:G20"/>
    <mergeCell ref="F21:G21"/>
    <mergeCell ref="F22:G22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F15:G15"/>
    <mergeCell ref="J17:K17"/>
    <mergeCell ref="J18:K18"/>
    <mergeCell ref="J19:K19"/>
    <mergeCell ref="J20:K20"/>
    <mergeCell ref="J21:K21"/>
    <mergeCell ref="J12:K12"/>
    <mergeCell ref="J13:K13"/>
    <mergeCell ref="J14:K14"/>
    <mergeCell ref="J15:K15"/>
    <mergeCell ref="J16:K16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S82"/>
  <sheetViews>
    <sheetView workbookViewId="0"/>
  </sheetViews>
  <sheetFormatPr defaultColWidth="9.140625" defaultRowHeight="15" x14ac:dyDescent="0.25"/>
  <cols>
    <col min="1" max="1" width="8.7109375" style="23" customWidth="1"/>
    <col min="2" max="2" width="11.85546875" style="23" customWidth="1"/>
    <col min="3" max="3" width="13.42578125" style="23" customWidth="1"/>
    <col min="4" max="4" width="12.5703125" style="23" customWidth="1"/>
    <col min="5" max="5" width="14.7109375" style="23" customWidth="1"/>
    <col min="6" max="6" width="13.28515625" style="23" customWidth="1"/>
    <col min="7" max="7" width="15.140625" style="23" customWidth="1"/>
    <col min="8" max="8" width="12.42578125" style="23" customWidth="1"/>
    <col min="9" max="9" width="9.42578125" style="23" customWidth="1"/>
    <col min="10" max="16384" width="9.140625" style="23"/>
  </cols>
  <sheetData>
    <row r="1" spans="1:19" x14ac:dyDescent="0.25">
      <c r="A1" s="7">
        <v>14</v>
      </c>
      <c r="B1" s="36" t="s">
        <v>12</v>
      </c>
      <c r="C1" s="22"/>
      <c r="D1" s="22"/>
      <c r="E1" s="22"/>
      <c r="F1" s="22"/>
      <c r="G1" s="22"/>
      <c r="H1" s="230" t="s">
        <v>24</v>
      </c>
      <c r="I1" s="232"/>
    </row>
    <row r="2" spans="1:19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9" x14ac:dyDescent="0.25">
      <c r="A3" s="8" t="s">
        <v>13</v>
      </c>
      <c r="B3" s="19" t="s">
        <v>181</v>
      </c>
      <c r="C3" s="19"/>
      <c r="D3" s="19"/>
      <c r="E3" s="19"/>
      <c r="F3" s="19"/>
      <c r="G3" s="19"/>
      <c r="H3" s="19"/>
      <c r="I3" s="20"/>
    </row>
    <row r="4" spans="1:19" x14ac:dyDescent="0.25">
      <c r="A4" s="9">
        <f>INDEX('Point Grid'!B:B,MATCH($A$1,'Point Grid'!A:A,0))</f>
        <v>2.5</v>
      </c>
      <c r="B4" s="19" t="s">
        <v>182</v>
      </c>
      <c r="C4" s="19"/>
      <c r="D4" s="19"/>
      <c r="E4" s="19"/>
      <c r="F4" s="19"/>
      <c r="G4" s="19"/>
      <c r="H4" s="19"/>
      <c r="I4" s="20"/>
    </row>
    <row r="5" spans="1:19" x14ac:dyDescent="0.25">
      <c r="A5" s="42"/>
      <c r="B5" s="75"/>
      <c r="C5" s="19"/>
      <c r="D5" s="19"/>
      <c r="E5" s="19"/>
      <c r="F5" s="19"/>
      <c r="G5" s="19"/>
      <c r="H5" s="19"/>
      <c r="I5" s="20"/>
    </row>
    <row r="6" spans="1:19" x14ac:dyDescent="0.25">
      <c r="A6" s="42"/>
      <c r="B6" s="169"/>
      <c r="C6" s="170"/>
      <c r="D6" s="170"/>
      <c r="E6" s="171"/>
      <c r="F6" s="171"/>
      <c r="G6" s="175" t="s">
        <v>183</v>
      </c>
      <c r="H6" s="19"/>
      <c r="I6" s="20"/>
    </row>
    <row r="7" spans="1:19" x14ac:dyDescent="0.25">
      <c r="A7" s="42"/>
      <c r="B7" s="172" t="s">
        <v>187</v>
      </c>
      <c r="C7" s="173"/>
      <c r="D7" s="173"/>
      <c r="E7" s="174"/>
      <c r="F7" s="174"/>
      <c r="G7" s="176" t="s">
        <v>188</v>
      </c>
      <c r="H7" s="69"/>
      <c r="I7" s="107"/>
    </row>
    <row r="8" spans="1:19" x14ac:dyDescent="0.25">
      <c r="A8" s="42"/>
      <c r="B8" s="87">
        <v>1</v>
      </c>
      <c r="C8" s="162" t="s">
        <v>189</v>
      </c>
      <c r="D8" s="163"/>
      <c r="E8" s="130"/>
      <c r="F8" s="131"/>
      <c r="G8" s="154">
        <v>900</v>
      </c>
      <c r="H8" s="108"/>
      <c r="I8" s="107"/>
    </row>
    <row r="9" spans="1:19" x14ac:dyDescent="0.25">
      <c r="A9" s="42"/>
      <c r="B9" s="87">
        <v>2</v>
      </c>
      <c r="C9" s="164" t="s">
        <v>190</v>
      </c>
      <c r="D9" s="165"/>
      <c r="E9" s="130"/>
      <c r="F9" s="131"/>
      <c r="G9" s="155">
        <v>80</v>
      </c>
      <c r="H9" s="109"/>
      <c r="I9" s="107"/>
    </row>
    <row r="10" spans="1:19" x14ac:dyDescent="0.25">
      <c r="A10" s="42"/>
      <c r="B10" s="87">
        <v>3</v>
      </c>
      <c r="C10" s="166" t="s">
        <v>191</v>
      </c>
      <c r="D10" s="112"/>
      <c r="E10" s="130"/>
      <c r="F10" s="131"/>
      <c r="G10" s="156">
        <v>50</v>
      </c>
      <c r="H10" s="69"/>
      <c r="I10" s="107"/>
    </row>
    <row r="11" spans="1:19" ht="15" customHeight="1" x14ac:dyDescent="0.25">
      <c r="A11" s="42"/>
      <c r="B11" s="87">
        <v>4</v>
      </c>
      <c r="C11" s="166" t="s">
        <v>192</v>
      </c>
      <c r="D11" s="112"/>
      <c r="E11" s="130"/>
      <c r="F11" s="131"/>
      <c r="G11" s="156">
        <v>150</v>
      </c>
      <c r="H11" s="69"/>
      <c r="I11" s="107"/>
      <c r="M11" s="46"/>
      <c r="N11" s="46"/>
      <c r="O11" s="46"/>
      <c r="P11" s="46"/>
      <c r="Q11" s="46"/>
      <c r="R11" s="46"/>
      <c r="S11" s="46"/>
    </row>
    <row r="12" spans="1:19" ht="15" customHeight="1" x14ac:dyDescent="0.25">
      <c r="A12" s="42"/>
      <c r="B12" s="87">
        <v>5</v>
      </c>
      <c r="C12" s="166" t="s">
        <v>193</v>
      </c>
      <c r="D12" s="112"/>
      <c r="E12" s="130"/>
      <c r="F12" s="131"/>
      <c r="G12" s="156">
        <v>20</v>
      </c>
      <c r="H12" s="148"/>
      <c r="I12" s="107"/>
      <c r="M12" s="46"/>
      <c r="N12" s="46"/>
      <c r="O12" s="46"/>
      <c r="P12" s="46"/>
      <c r="Q12" s="46"/>
      <c r="R12" s="46"/>
      <c r="S12" s="46"/>
    </row>
    <row r="13" spans="1:19" ht="15" customHeight="1" x14ac:dyDescent="0.25">
      <c r="A13" s="42"/>
      <c r="B13" s="87">
        <v>6</v>
      </c>
      <c r="C13" s="166" t="s">
        <v>194</v>
      </c>
      <c r="D13" s="112"/>
      <c r="E13" s="130"/>
      <c r="F13" s="131"/>
      <c r="G13" s="156">
        <v>0</v>
      </c>
      <c r="H13" s="148"/>
      <c r="I13" s="107"/>
      <c r="M13" s="46"/>
      <c r="N13" s="46"/>
      <c r="O13" s="46"/>
      <c r="P13" s="46"/>
      <c r="Q13" s="46"/>
      <c r="R13" s="46"/>
      <c r="S13" s="46"/>
    </row>
    <row r="14" spans="1:19" ht="15" customHeight="1" x14ac:dyDescent="0.25">
      <c r="A14" s="42"/>
      <c r="B14" s="177">
        <v>7</v>
      </c>
      <c r="C14" s="167" t="s">
        <v>36</v>
      </c>
      <c r="D14" s="159"/>
      <c r="E14" s="160"/>
      <c r="F14" s="161"/>
      <c r="G14" s="157">
        <v>1200</v>
      </c>
      <c r="H14" s="148"/>
      <c r="I14" s="107"/>
      <c r="M14" s="46"/>
      <c r="N14" s="46"/>
      <c r="O14" s="46"/>
      <c r="P14" s="46"/>
      <c r="Q14" s="46"/>
      <c r="R14" s="46"/>
      <c r="S14" s="46"/>
    </row>
    <row r="15" spans="1:19" x14ac:dyDescent="0.25">
      <c r="A15" s="42"/>
      <c r="B15" s="178" t="s">
        <v>195</v>
      </c>
      <c r="C15" s="179"/>
      <c r="D15" s="112"/>
      <c r="E15" s="130"/>
      <c r="F15" s="131"/>
      <c r="G15" s="156"/>
      <c r="H15" s="148"/>
      <c r="I15" s="107"/>
    </row>
    <row r="16" spans="1:19" x14ac:dyDescent="0.25">
      <c r="A16" s="42"/>
      <c r="B16" s="87">
        <v>8</v>
      </c>
      <c r="C16" s="166" t="s">
        <v>196</v>
      </c>
      <c r="D16" s="112"/>
      <c r="E16" s="130"/>
      <c r="F16" s="131"/>
      <c r="G16" s="156">
        <v>500</v>
      </c>
      <c r="H16" s="148"/>
      <c r="I16" s="107"/>
    </row>
    <row r="17" spans="1:9" x14ac:dyDescent="0.25">
      <c r="A17" s="24"/>
      <c r="B17" s="87">
        <v>9</v>
      </c>
      <c r="C17" s="166" t="s">
        <v>197</v>
      </c>
      <c r="D17" s="112"/>
      <c r="E17" s="130"/>
      <c r="F17" s="131"/>
      <c r="G17" s="156">
        <v>100</v>
      </c>
      <c r="H17" s="148"/>
      <c r="I17" s="107"/>
    </row>
    <row r="18" spans="1:9" x14ac:dyDescent="0.25">
      <c r="A18" s="24"/>
      <c r="B18" s="87">
        <v>10</v>
      </c>
      <c r="C18" s="166" t="s">
        <v>198</v>
      </c>
      <c r="D18" s="112"/>
      <c r="E18" s="130"/>
      <c r="F18" s="131"/>
      <c r="G18" s="156">
        <v>10</v>
      </c>
      <c r="H18" s="148"/>
      <c r="I18" s="107"/>
    </row>
    <row r="19" spans="1:9" x14ac:dyDescent="0.25">
      <c r="A19" s="24"/>
      <c r="B19" s="87">
        <v>11</v>
      </c>
      <c r="C19" s="166" t="s">
        <v>199</v>
      </c>
      <c r="D19" s="112"/>
      <c r="E19" s="130"/>
      <c r="F19" s="131"/>
      <c r="G19" s="156">
        <v>80</v>
      </c>
      <c r="H19" s="148"/>
      <c r="I19" s="107"/>
    </row>
    <row r="20" spans="1:9" x14ac:dyDescent="0.25">
      <c r="A20" s="24"/>
      <c r="B20" s="87">
        <v>12</v>
      </c>
      <c r="C20" s="166" t="s">
        <v>200</v>
      </c>
      <c r="D20" s="168"/>
      <c r="E20" s="130"/>
      <c r="F20" s="131"/>
      <c r="G20" s="156">
        <v>30</v>
      </c>
      <c r="H20" s="149"/>
      <c r="I20" s="107"/>
    </row>
    <row r="21" spans="1:9" x14ac:dyDescent="0.25">
      <c r="A21" s="24"/>
      <c r="B21" s="87">
        <v>13</v>
      </c>
      <c r="C21" s="166" t="s">
        <v>201</v>
      </c>
      <c r="D21" s="112"/>
      <c r="E21" s="130"/>
      <c r="F21" s="131"/>
      <c r="G21" s="156">
        <v>100</v>
      </c>
      <c r="H21" s="69"/>
      <c r="I21" s="107"/>
    </row>
    <row r="22" spans="1:9" x14ac:dyDescent="0.25">
      <c r="A22" s="24"/>
      <c r="B22" s="87">
        <v>14</v>
      </c>
      <c r="C22" s="166" t="s">
        <v>38</v>
      </c>
      <c r="D22" s="112"/>
      <c r="E22" s="130"/>
      <c r="F22" s="131"/>
      <c r="G22" s="156">
        <v>60</v>
      </c>
      <c r="H22" s="90"/>
      <c r="I22" s="107"/>
    </row>
    <row r="23" spans="1:9" x14ac:dyDescent="0.25">
      <c r="A23" s="24"/>
      <c r="B23" s="177">
        <v>15</v>
      </c>
      <c r="C23" s="167" t="s">
        <v>202</v>
      </c>
      <c r="D23" s="159"/>
      <c r="E23" s="160"/>
      <c r="F23" s="161"/>
      <c r="G23" s="158">
        <v>880</v>
      </c>
      <c r="H23" s="96"/>
      <c r="I23" s="20"/>
    </row>
    <row r="24" spans="1:9" x14ac:dyDescent="0.25">
      <c r="A24" s="24"/>
      <c r="B24" s="177">
        <v>16</v>
      </c>
      <c r="C24" s="167" t="s">
        <v>203</v>
      </c>
      <c r="D24" s="159"/>
      <c r="E24" s="160"/>
      <c r="F24" s="161"/>
      <c r="G24" s="158">
        <v>320</v>
      </c>
      <c r="H24" s="96"/>
      <c r="I24" s="20"/>
    </row>
    <row r="25" spans="1:9" x14ac:dyDescent="0.25">
      <c r="A25" s="24"/>
      <c r="B25" s="177">
        <v>17</v>
      </c>
      <c r="C25" s="167" t="s">
        <v>36</v>
      </c>
      <c r="D25" s="159"/>
      <c r="E25" s="160"/>
      <c r="F25" s="161"/>
      <c r="G25" s="158">
        <v>1200</v>
      </c>
      <c r="H25" s="96"/>
      <c r="I25" s="20"/>
    </row>
    <row r="26" spans="1:9" x14ac:dyDescent="0.25">
      <c r="A26" s="24"/>
      <c r="B26" s="180"/>
      <c r="C26" s="152"/>
      <c r="D26" s="151"/>
      <c r="E26" s="181"/>
      <c r="F26" s="181"/>
      <c r="G26" s="153"/>
      <c r="H26" s="96"/>
      <c r="I26" s="20"/>
    </row>
    <row r="27" spans="1:9" x14ac:dyDescent="0.25">
      <c r="A27" s="24"/>
      <c r="B27" s="69" t="s">
        <v>204</v>
      </c>
      <c r="C27" s="69"/>
      <c r="D27" s="69"/>
      <c r="E27" s="150"/>
      <c r="F27" s="150"/>
      <c r="G27" s="150"/>
      <c r="H27" s="96"/>
      <c r="I27" s="20"/>
    </row>
    <row r="28" spans="1:9" x14ac:dyDescent="0.25">
      <c r="A28" s="24"/>
      <c r="B28" s="69" t="s">
        <v>205</v>
      </c>
      <c r="C28" s="69"/>
      <c r="D28" s="69"/>
      <c r="E28" s="150"/>
      <c r="F28" s="150"/>
      <c r="G28" s="150"/>
      <c r="H28" s="96"/>
      <c r="I28" s="20"/>
    </row>
    <row r="29" spans="1:9" x14ac:dyDescent="0.25">
      <c r="A29" s="24"/>
      <c r="B29" s="96"/>
      <c r="C29" s="96"/>
      <c r="D29" s="96"/>
      <c r="E29" s="96"/>
      <c r="F29" s="96"/>
      <c r="G29" s="96"/>
      <c r="H29" s="96"/>
      <c r="I29" s="20"/>
    </row>
    <row r="30" spans="1:9" x14ac:dyDescent="0.25">
      <c r="A30" s="29" t="s">
        <v>2</v>
      </c>
      <c r="B30" s="96" t="s">
        <v>184</v>
      </c>
      <c r="C30" s="96"/>
      <c r="D30" s="96"/>
      <c r="E30" s="96"/>
      <c r="F30" s="96"/>
      <c r="G30" s="96"/>
      <c r="H30" s="96"/>
      <c r="I30" s="20"/>
    </row>
    <row r="31" spans="1:9" ht="15.75" thickBot="1" x14ac:dyDescent="0.3">
      <c r="A31" s="9">
        <f>INDEX('Point Grid'!$C$8:$I$35,MATCH($A$1,'Point Grid'!$A$8:$A$35,0),MATCH(A30,'Point Grid'!$C$7:$I$7,0))</f>
        <v>2</v>
      </c>
      <c r="B31" s="96"/>
      <c r="C31" s="96"/>
      <c r="D31" s="96"/>
      <c r="E31" s="96"/>
      <c r="F31" s="96"/>
      <c r="G31" s="96"/>
      <c r="H31" s="96"/>
      <c r="I31" s="20"/>
    </row>
    <row r="32" spans="1:9" ht="15.75" thickBot="1" x14ac:dyDescent="0.3">
      <c r="A32" s="5"/>
      <c r="B32" s="96"/>
      <c r="C32" s="96"/>
      <c r="D32" s="96"/>
      <c r="E32" s="96"/>
      <c r="F32" s="96"/>
      <c r="G32" s="96"/>
      <c r="H32" s="96"/>
      <c r="I32" s="20"/>
    </row>
    <row r="33" spans="1:9" x14ac:dyDescent="0.25">
      <c r="A33" s="42"/>
      <c r="B33" s="96"/>
      <c r="C33" s="96"/>
      <c r="D33" s="96"/>
      <c r="E33" s="96"/>
      <c r="F33" s="96"/>
      <c r="G33" s="96"/>
      <c r="H33" s="96"/>
      <c r="I33" s="20"/>
    </row>
    <row r="34" spans="1:9" x14ac:dyDescent="0.25">
      <c r="A34" s="29" t="s">
        <v>3</v>
      </c>
      <c r="B34" s="96" t="s">
        <v>185</v>
      </c>
      <c r="C34" s="96"/>
      <c r="D34" s="96"/>
      <c r="E34" s="96"/>
      <c r="F34" s="96"/>
      <c r="G34" s="96"/>
      <c r="H34" s="96"/>
      <c r="I34" s="20"/>
    </row>
    <row r="35" spans="1:9" ht="15.75" thickBot="1" x14ac:dyDescent="0.3">
      <c r="A35" s="9">
        <f>INDEX('Point Grid'!$C$8:$I$35,MATCH($A$1,'Point Grid'!$A$8:$A$35,0),MATCH(A34,'Point Grid'!$C$7:$I$7,0))</f>
        <v>0.5</v>
      </c>
      <c r="B35" s="96" t="s">
        <v>186</v>
      </c>
      <c r="C35" s="96"/>
      <c r="D35" s="96"/>
      <c r="E35" s="96"/>
      <c r="F35" s="96"/>
      <c r="G35" s="96"/>
      <c r="H35" s="96"/>
      <c r="I35" s="20"/>
    </row>
    <row r="36" spans="1:9" ht="15.75" thickBot="1" x14ac:dyDescent="0.3">
      <c r="A36" s="5"/>
      <c r="B36" s="96"/>
      <c r="C36" s="96"/>
      <c r="D36" s="96"/>
      <c r="E36" s="96"/>
      <c r="F36" s="96"/>
      <c r="G36" s="96"/>
      <c r="H36" s="96"/>
      <c r="I36" s="20"/>
    </row>
    <row r="37" spans="1:9" ht="15.75" thickBot="1" x14ac:dyDescent="0.3">
      <c r="A37" s="43"/>
      <c r="B37" s="58"/>
      <c r="C37" s="58"/>
      <c r="D37" s="58"/>
      <c r="E37" s="58"/>
      <c r="F37" s="58"/>
      <c r="G37" s="58"/>
      <c r="H37" s="58"/>
      <c r="I37" s="55"/>
    </row>
    <row r="38" spans="1:9" x14ac:dyDescent="0.25">
      <c r="B38" s="53"/>
      <c r="C38" s="53"/>
      <c r="D38" s="53"/>
      <c r="E38" s="53"/>
      <c r="F38" s="53"/>
      <c r="G38" s="53"/>
      <c r="H38" s="53"/>
      <c r="I38" s="53"/>
    </row>
    <row r="39" spans="1:9" x14ac:dyDescent="0.25">
      <c r="B39" s="53"/>
      <c r="C39" s="53"/>
      <c r="D39" s="53"/>
      <c r="E39" s="53"/>
      <c r="F39" s="53"/>
      <c r="G39" s="53"/>
      <c r="H39" s="53"/>
      <c r="I39" s="53"/>
    </row>
    <row r="40" spans="1:9" x14ac:dyDescent="0.25">
      <c r="B40" s="53"/>
      <c r="C40" s="53"/>
      <c r="D40" s="53"/>
      <c r="E40" s="53"/>
      <c r="F40" s="53"/>
      <c r="G40" s="53"/>
      <c r="H40" s="53"/>
      <c r="I40" s="53"/>
    </row>
    <row r="41" spans="1:9" x14ac:dyDescent="0.25">
      <c r="B41" s="53"/>
      <c r="C41" s="53"/>
      <c r="D41" s="53"/>
      <c r="E41" s="53"/>
      <c r="F41" s="53"/>
      <c r="G41" s="53"/>
      <c r="H41" s="53"/>
      <c r="I41" s="53"/>
    </row>
    <row r="42" spans="1:9" x14ac:dyDescent="0.25">
      <c r="B42" s="53"/>
      <c r="C42" s="53"/>
      <c r="D42" s="53"/>
      <c r="E42" s="53"/>
      <c r="F42" s="53"/>
      <c r="G42" s="53"/>
      <c r="H42" s="53"/>
      <c r="I42" s="53"/>
    </row>
    <row r="43" spans="1:9" x14ac:dyDescent="0.25">
      <c r="B43" s="53"/>
      <c r="C43" s="53"/>
      <c r="D43" s="53"/>
      <c r="E43" s="53"/>
      <c r="F43" s="53"/>
      <c r="G43" s="53"/>
      <c r="H43" s="53"/>
      <c r="I43" s="53"/>
    </row>
    <row r="44" spans="1:9" x14ac:dyDescent="0.25">
      <c r="B44" s="53"/>
      <c r="C44" s="53"/>
      <c r="D44" s="53"/>
      <c r="E44" s="53"/>
      <c r="F44" s="53"/>
      <c r="G44" s="53"/>
      <c r="H44" s="53"/>
      <c r="I44" s="53"/>
    </row>
    <row r="45" spans="1:9" x14ac:dyDescent="0.25">
      <c r="B45" s="53"/>
      <c r="C45" s="53"/>
      <c r="D45" s="53"/>
      <c r="E45" s="53"/>
      <c r="F45" s="53"/>
      <c r="G45" s="53"/>
      <c r="H45" s="53"/>
      <c r="I45" s="53"/>
    </row>
    <row r="46" spans="1:9" x14ac:dyDescent="0.25">
      <c r="B46" s="53"/>
      <c r="C46" s="53"/>
      <c r="D46" s="53"/>
      <c r="E46" s="53"/>
      <c r="F46" s="53"/>
      <c r="G46" s="53"/>
      <c r="H46" s="53"/>
      <c r="I46" s="53"/>
    </row>
    <row r="47" spans="1:9" x14ac:dyDescent="0.25">
      <c r="B47" s="53"/>
      <c r="C47" s="53"/>
      <c r="D47" s="53"/>
      <c r="E47" s="53"/>
      <c r="F47" s="53"/>
      <c r="G47" s="53"/>
      <c r="H47" s="53"/>
      <c r="I47" s="53"/>
    </row>
    <row r="48" spans="1:9" x14ac:dyDescent="0.25">
      <c r="B48" s="53"/>
      <c r="C48" s="53"/>
      <c r="D48" s="53"/>
      <c r="E48" s="53"/>
      <c r="F48" s="53"/>
      <c r="G48" s="53"/>
      <c r="H48" s="53"/>
      <c r="I48" s="53"/>
    </row>
    <row r="49" spans="2:9" x14ac:dyDescent="0.25">
      <c r="B49" s="53"/>
      <c r="C49" s="53"/>
      <c r="D49" s="53"/>
      <c r="E49" s="53"/>
      <c r="F49" s="53"/>
      <c r="G49" s="53"/>
      <c r="H49" s="53"/>
      <c r="I49" s="53"/>
    </row>
    <row r="50" spans="2:9" x14ac:dyDescent="0.25">
      <c r="B50" s="53"/>
      <c r="C50" s="53"/>
      <c r="D50" s="53"/>
      <c r="E50" s="53"/>
      <c r="F50" s="53"/>
      <c r="G50" s="53"/>
      <c r="H50" s="53"/>
      <c r="I50" s="53"/>
    </row>
    <row r="51" spans="2:9" x14ac:dyDescent="0.25">
      <c r="B51" s="53"/>
      <c r="C51" s="53"/>
      <c r="D51" s="53"/>
      <c r="E51" s="53"/>
      <c r="F51" s="53"/>
      <c r="G51" s="53"/>
      <c r="H51" s="53"/>
      <c r="I51" s="53"/>
    </row>
    <row r="52" spans="2:9" x14ac:dyDescent="0.25">
      <c r="B52" s="53"/>
      <c r="C52" s="53"/>
      <c r="D52" s="53"/>
      <c r="E52" s="53"/>
      <c r="F52" s="53"/>
      <c r="G52" s="53"/>
      <c r="H52" s="53"/>
      <c r="I52" s="53"/>
    </row>
    <row r="53" spans="2:9" x14ac:dyDescent="0.25">
      <c r="B53" s="53"/>
      <c r="C53" s="53"/>
      <c r="D53" s="53"/>
      <c r="E53" s="53"/>
      <c r="F53" s="53"/>
      <c r="G53" s="53"/>
      <c r="H53" s="53"/>
      <c r="I53" s="53"/>
    </row>
    <row r="54" spans="2:9" x14ac:dyDescent="0.25">
      <c r="B54" s="53"/>
      <c r="C54" s="53"/>
      <c r="D54" s="53"/>
      <c r="E54" s="53"/>
      <c r="F54" s="53"/>
      <c r="G54" s="53"/>
      <c r="H54" s="53"/>
      <c r="I54" s="53"/>
    </row>
    <row r="55" spans="2:9" x14ac:dyDescent="0.25">
      <c r="B55" s="53"/>
      <c r="C55" s="53"/>
      <c r="D55" s="53"/>
      <c r="E55" s="53"/>
      <c r="F55" s="53"/>
      <c r="G55" s="53"/>
      <c r="H55" s="53"/>
      <c r="I55" s="53"/>
    </row>
    <row r="56" spans="2:9" x14ac:dyDescent="0.25">
      <c r="B56" s="53"/>
      <c r="C56" s="53"/>
      <c r="D56" s="53"/>
      <c r="E56" s="53"/>
      <c r="F56" s="53"/>
      <c r="G56" s="53"/>
      <c r="H56" s="53"/>
      <c r="I56" s="53"/>
    </row>
    <row r="57" spans="2:9" x14ac:dyDescent="0.25">
      <c r="B57" s="53"/>
      <c r="C57" s="53"/>
      <c r="D57" s="53"/>
      <c r="E57" s="53"/>
      <c r="F57" s="53"/>
      <c r="G57" s="53"/>
      <c r="H57" s="53"/>
      <c r="I57" s="53"/>
    </row>
    <row r="58" spans="2:9" x14ac:dyDescent="0.25">
      <c r="B58" s="53"/>
      <c r="C58" s="53"/>
      <c r="D58" s="53"/>
      <c r="E58" s="53"/>
      <c r="F58" s="53"/>
      <c r="G58" s="53"/>
      <c r="H58" s="53"/>
      <c r="I58" s="53"/>
    </row>
    <row r="59" spans="2:9" x14ac:dyDescent="0.25">
      <c r="B59" s="53"/>
      <c r="C59" s="53"/>
      <c r="D59" s="53"/>
      <c r="E59" s="53"/>
      <c r="F59" s="53"/>
      <c r="G59" s="53"/>
      <c r="H59" s="53"/>
      <c r="I59" s="53"/>
    </row>
    <row r="60" spans="2:9" x14ac:dyDescent="0.25">
      <c r="B60" s="53"/>
      <c r="C60" s="53"/>
      <c r="D60" s="53"/>
      <c r="E60" s="53"/>
      <c r="F60" s="53"/>
      <c r="G60" s="53"/>
      <c r="H60" s="53"/>
      <c r="I60" s="53"/>
    </row>
    <row r="61" spans="2:9" x14ac:dyDescent="0.25">
      <c r="B61" s="53"/>
      <c r="C61" s="53"/>
      <c r="D61" s="53"/>
      <c r="E61" s="53"/>
      <c r="F61" s="53"/>
      <c r="G61" s="53"/>
      <c r="H61" s="53"/>
      <c r="I61" s="53"/>
    </row>
    <row r="62" spans="2:9" x14ac:dyDescent="0.25">
      <c r="B62" s="53"/>
      <c r="C62" s="53"/>
      <c r="D62" s="53"/>
      <c r="E62" s="53"/>
      <c r="F62" s="53"/>
      <c r="G62" s="53"/>
      <c r="H62" s="53"/>
      <c r="I62" s="53"/>
    </row>
    <row r="63" spans="2:9" x14ac:dyDescent="0.25">
      <c r="B63" s="53"/>
      <c r="C63" s="53"/>
      <c r="D63" s="53"/>
      <c r="E63" s="53"/>
      <c r="F63" s="53"/>
      <c r="G63" s="53"/>
      <c r="H63" s="53"/>
      <c r="I63" s="53"/>
    </row>
    <row r="64" spans="2:9" x14ac:dyDescent="0.25">
      <c r="B64" s="53"/>
      <c r="C64" s="53"/>
      <c r="D64" s="53"/>
      <c r="E64" s="53"/>
      <c r="F64" s="53"/>
      <c r="G64" s="53"/>
      <c r="H64" s="53"/>
      <c r="I64" s="53"/>
    </row>
    <row r="65" spans="2:9" x14ac:dyDescent="0.25">
      <c r="B65" s="53"/>
      <c r="C65" s="53"/>
      <c r="D65" s="53"/>
      <c r="E65" s="53"/>
      <c r="F65" s="53"/>
      <c r="G65" s="53"/>
      <c r="H65" s="53"/>
      <c r="I65" s="53"/>
    </row>
    <row r="66" spans="2:9" x14ac:dyDescent="0.25">
      <c r="B66" s="53"/>
      <c r="C66" s="53"/>
      <c r="D66" s="53"/>
      <c r="E66" s="53"/>
      <c r="F66" s="53"/>
      <c r="G66" s="53"/>
      <c r="H66" s="53"/>
      <c r="I66" s="53"/>
    </row>
    <row r="67" spans="2:9" x14ac:dyDescent="0.25">
      <c r="B67" s="53"/>
      <c r="C67" s="53"/>
      <c r="D67" s="53"/>
      <c r="E67" s="53"/>
      <c r="F67" s="53"/>
      <c r="G67" s="53"/>
      <c r="H67" s="53"/>
      <c r="I67" s="53"/>
    </row>
    <row r="68" spans="2:9" x14ac:dyDescent="0.25">
      <c r="B68" s="53"/>
      <c r="C68" s="53"/>
      <c r="D68" s="53"/>
      <c r="E68" s="53"/>
      <c r="F68" s="53"/>
      <c r="G68" s="53"/>
      <c r="H68" s="53"/>
      <c r="I68" s="53"/>
    </row>
    <row r="69" spans="2:9" x14ac:dyDescent="0.25">
      <c r="B69" s="53"/>
      <c r="C69" s="53"/>
      <c r="D69" s="53"/>
      <c r="E69" s="53"/>
      <c r="F69" s="53"/>
      <c r="G69" s="53"/>
      <c r="H69" s="53"/>
      <c r="I69" s="53"/>
    </row>
    <row r="70" spans="2:9" x14ac:dyDescent="0.25">
      <c r="B70" s="53"/>
      <c r="C70" s="53"/>
      <c r="D70" s="53"/>
      <c r="E70" s="53"/>
      <c r="F70" s="53"/>
      <c r="G70" s="53"/>
      <c r="H70" s="53"/>
      <c r="I70" s="53"/>
    </row>
    <row r="71" spans="2:9" x14ac:dyDescent="0.25">
      <c r="B71" s="53"/>
      <c r="C71" s="53"/>
      <c r="D71" s="53"/>
      <c r="E71" s="53"/>
      <c r="F71" s="53"/>
      <c r="G71" s="53"/>
      <c r="H71" s="53"/>
      <c r="I71" s="53"/>
    </row>
    <row r="72" spans="2:9" x14ac:dyDescent="0.25">
      <c r="B72" s="53"/>
      <c r="C72" s="53"/>
      <c r="D72" s="53"/>
      <c r="E72" s="53"/>
      <c r="F72" s="53"/>
      <c r="G72" s="53"/>
      <c r="H72" s="53"/>
      <c r="I72" s="53"/>
    </row>
    <row r="73" spans="2:9" x14ac:dyDescent="0.25">
      <c r="B73" s="53"/>
      <c r="C73" s="53"/>
      <c r="D73" s="53"/>
      <c r="E73" s="53"/>
      <c r="F73" s="53"/>
      <c r="G73" s="53"/>
      <c r="H73" s="53"/>
      <c r="I73" s="53"/>
    </row>
    <row r="74" spans="2:9" x14ac:dyDescent="0.25">
      <c r="B74" s="53"/>
      <c r="C74" s="53"/>
      <c r="D74" s="53"/>
      <c r="E74" s="53"/>
      <c r="F74" s="53"/>
      <c r="G74" s="53"/>
      <c r="H74" s="53"/>
      <c r="I74" s="53"/>
    </row>
    <row r="75" spans="2:9" x14ac:dyDescent="0.25">
      <c r="B75" s="53"/>
      <c r="C75" s="53"/>
      <c r="D75" s="53"/>
      <c r="E75" s="53"/>
      <c r="F75" s="53"/>
      <c r="G75" s="53"/>
      <c r="H75" s="53"/>
      <c r="I75" s="53"/>
    </row>
    <row r="76" spans="2:9" x14ac:dyDescent="0.25">
      <c r="B76" s="53"/>
      <c r="C76" s="53"/>
      <c r="D76" s="53"/>
      <c r="E76" s="53"/>
      <c r="F76" s="53"/>
      <c r="G76" s="53"/>
      <c r="H76" s="53"/>
      <c r="I76" s="53"/>
    </row>
    <row r="77" spans="2:9" x14ac:dyDescent="0.25">
      <c r="B77" s="53"/>
      <c r="C77" s="53"/>
      <c r="D77" s="53"/>
      <c r="E77" s="53"/>
      <c r="F77" s="53"/>
      <c r="G77" s="53"/>
      <c r="H77" s="53"/>
      <c r="I77" s="53"/>
    </row>
    <row r="78" spans="2:9" x14ac:dyDescent="0.25">
      <c r="B78" s="53"/>
      <c r="C78" s="53"/>
      <c r="D78" s="53"/>
      <c r="E78" s="53"/>
      <c r="F78" s="53"/>
      <c r="G78" s="53"/>
      <c r="H78" s="53"/>
      <c r="I78" s="53"/>
    </row>
    <row r="79" spans="2:9" x14ac:dyDescent="0.25">
      <c r="B79" s="53"/>
      <c r="C79" s="53"/>
      <c r="D79" s="53"/>
      <c r="E79" s="53"/>
      <c r="F79" s="53"/>
      <c r="G79" s="53"/>
      <c r="H79" s="53"/>
      <c r="I79" s="53"/>
    </row>
    <row r="80" spans="2:9" x14ac:dyDescent="0.25">
      <c r="B80" s="53"/>
      <c r="C80" s="53"/>
      <c r="D80" s="53"/>
      <c r="E80" s="53"/>
      <c r="F80" s="53"/>
      <c r="G80" s="53"/>
      <c r="H80" s="53"/>
      <c r="I80" s="53"/>
    </row>
    <row r="81" spans="2:9" x14ac:dyDescent="0.25">
      <c r="B81" s="53"/>
      <c r="C81" s="53"/>
      <c r="D81" s="53"/>
      <c r="E81" s="53"/>
      <c r="F81" s="53"/>
      <c r="G81" s="53"/>
      <c r="H81" s="53"/>
      <c r="I81" s="53"/>
    </row>
    <row r="82" spans="2:9" x14ac:dyDescent="0.25">
      <c r="B82" s="53"/>
      <c r="C82" s="53"/>
      <c r="D82" s="53"/>
      <c r="E82" s="53"/>
      <c r="F82" s="53"/>
      <c r="G82" s="53"/>
      <c r="H82" s="53"/>
      <c r="I82" s="53"/>
    </row>
  </sheetData>
  <mergeCells count="1">
    <mergeCell ref="H1:I1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J105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11" style="23" customWidth="1"/>
    <col min="10" max="10" width="10.7109375" style="23" customWidth="1"/>
    <col min="11" max="16384" width="9.140625" style="23"/>
  </cols>
  <sheetData>
    <row r="1" spans="1:10" x14ac:dyDescent="0.25">
      <c r="A1" s="7">
        <v>15</v>
      </c>
      <c r="B1" s="36" t="s">
        <v>12</v>
      </c>
      <c r="C1" s="22"/>
      <c r="D1" s="22"/>
      <c r="E1" s="22"/>
      <c r="F1" s="22"/>
      <c r="G1" s="22"/>
      <c r="H1" s="230" t="s">
        <v>24</v>
      </c>
      <c r="I1" s="23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 t="s">
        <v>206</v>
      </c>
      <c r="C3" s="19"/>
      <c r="D3" s="19"/>
      <c r="E3" s="19"/>
      <c r="F3" s="19"/>
      <c r="G3" s="19"/>
      <c r="H3" s="19"/>
      <c r="I3" s="20"/>
      <c r="J3" s="53"/>
    </row>
    <row r="4" spans="1:10" x14ac:dyDescent="0.25">
      <c r="A4" s="9">
        <f>INDEX('Point Grid'!B:B,MATCH($A$1,'Point Grid'!A:A,0))</f>
        <v>4</v>
      </c>
      <c r="B4" s="19" t="s">
        <v>207</v>
      </c>
      <c r="C4" s="19"/>
      <c r="D4" s="19"/>
      <c r="E4" s="19"/>
      <c r="F4" s="19"/>
      <c r="G4" s="19"/>
      <c r="H4" s="19"/>
      <c r="I4" s="20"/>
      <c r="J4" s="53"/>
    </row>
    <row r="5" spans="1:10" x14ac:dyDescent="0.25">
      <c r="A5" s="32"/>
      <c r="B5" s="32"/>
      <c r="C5" s="19"/>
      <c r="D5" s="19"/>
      <c r="E5" s="19"/>
      <c r="F5" s="19"/>
      <c r="G5" s="19"/>
      <c r="H5" s="19"/>
      <c r="I5" s="20"/>
      <c r="J5" s="53"/>
    </row>
    <row r="6" spans="1:10" x14ac:dyDescent="0.25">
      <c r="A6" s="24"/>
      <c r="B6" s="19"/>
      <c r="C6" s="96"/>
      <c r="D6" s="96"/>
      <c r="E6" s="96"/>
      <c r="F6" s="96"/>
      <c r="G6" s="97"/>
      <c r="H6" s="96"/>
      <c r="I6" s="20"/>
      <c r="J6" s="53"/>
    </row>
    <row r="7" spans="1:10" x14ac:dyDescent="0.25">
      <c r="A7" s="24"/>
      <c r="B7" s="114" t="s">
        <v>208</v>
      </c>
      <c r="C7" s="130"/>
      <c r="D7" s="185"/>
      <c r="E7" s="185"/>
      <c r="F7" s="156">
        <v>220</v>
      </c>
      <c r="G7" s="97"/>
      <c r="H7" s="96"/>
      <c r="I7" s="20"/>
      <c r="J7" s="53"/>
    </row>
    <row r="8" spans="1:10" x14ac:dyDescent="0.25">
      <c r="A8" s="24"/>
      <c r="B8" s="114" t="s">
        <v>209</v>
      </c>
      <c r="C8" s="130"/>
      <c r="D8" s="185"/>
      <c r="E8" s="185"/>
      <c r="F8" s="156">
        <v>120</v>
      </c>
      <c r="G8" s="91"/>
      <c r="H8" s="96"/>
      <c r="I8" s="20"/>
      <c r="J8" s="53"/>
    </row>
    <row r="9" spans="1:10" x14ac:dyDescent="0.25">
      <c r="A9" s="24"/>
      <c r="B9" s="114" t="s">
        <v>210</v>
      </c>
      <c r="C9" s="130"/>
      <c r="D9" s="185"/>
      <c r="E9" s="185"/>
      <c r="F9" s="156">
        <v>80</v>
      </c>
      <c r="G9" s="91"/>
      <c r="H9" s="96"/>
      <c r="I9" s="20"/>
      <c r="J9" s="53"/>
    </row>
    <row r="10" spans="1:10" x14ac:dyDescent="0.25">
      <c r="A10" s="24"/>
      <c r="B10" s="114" t="s">
        <v>211</v>
      </c>
      <c r="C10" s="130"/>
      <c r="D10" s="185"/>
      <c r="E10" s="185"/>
      <c r="F10" s="156">
        <v>40</v>
      </c>
      <c r="G10" s="183"/>
      <c r="H10" s="96"/>
      <c r="I10" s="20"/>
      <c r="J10" s="53"/>
    </row>
    <row r="11" spans="1:10" x14ac:dyDescent="0.25">
      <c r="A11" s="24"/>
      <c r="B11" s="114" t="s">
        <v>212</v>
      </c>
      <c r="C11" s="130"/>
      <c r="D11" s="185"/>
      <c r="E11" s="185"/>
      <c r="F11" s="156">
        <v>35</v>
      </c>
      <c r="G11" s="91"/>
      <c r="H11" s="96"/>
      <c r="I11" s="20"/>
      <c r="J11" s="53"/>
    </row>
    <row r="12" spans="1:10" x14ac:dyDescent="0.25">
      <c r="A12" s="24"/>
      <c r="B12" s="114" t="s">
        <v>213</v>
      </c>
      <c r="C12" s="130"/>
      <c r="D12" s="185"/>
      <c r="E12" s="185"/>
      <c r="F12" s="156">
        <v>20</v>
      </c>
      <c r="G12" s="91"/>
      <c r="H12" s="96"/>
      <c r="I12" s="20"/>
      <c r="J12" s="53"/>
    </row>
    <row r="13" spans="1:10" x14ac:dyDescent="0.25">
      <c r="A13" s="24"/>
      <c r="B13" s="114" t="s">
        <v>214</v>
      </c>
      <c r="C13" s="130"/>
      <c r="D13" s="185"/>
      <c r="E13" s="185"/>
      <c r="F13" s="156">
        <v>150</v>
      </c>
      <c r="G13" s="91"/>
      <c r="H13" s="96"/>
      <c r="I13" s="20"/>
      <c r="J13" s="53"/>
    </row>
    <row r="14" spans="1:10" x14ac:dyDescent="0.25">
      <c r="A14" s="24"/>
      <c r="B14" s="114" t="s">
        <v>215</v>
      </c>
      <c r="C14" s="130"/>
      <c r="D14" s="185"/>
      <c r="E14" s="185"/>
      <c r="F14" s="156">
        <v>75</v>
      </c>
      <c r="G14" s="183"/>
      <c r="H14" s="96"/>
      <c r="I14" s="20"/>
      <c r="J14" s="53"/>
    </row>
    <row r="15" spans="1:10" x14ac:dyDescent="0.25">
      <c r="A15" s="24"/>
      <c r="B15" s="69"/>
      <c r="C15" s="182"/>
      <c r="D15" s="148"/>
      <c r="E15" s="148"/>
      <c r="F15" s="32"/>
      <c r="G15" s="183"/>
      <c r="H15" s="96"/>
      <c r="I15" s="20"/>
      <c r="J15" s="53"/>
    </row>
    <row r="16" spans="1:10" x14ac:dyDescent="0.25">
      <c r="A16" s="24"/>
      <c r="B16" s="69" t="s">
        <v>216</v>
      </c>
      <c r="C16" s="182"/>
      <c r="D16" s="148"/>
      <c r="E16" s="148"/>
      <c r="F16" s="32"/>
      <c r="G16" s="184"/>
      <c r="H16" s="96"/>
      <c r="I16" s="20"/>
      <c r="J16" s="53"/>
    </row>
    <row r="17" spans="1:10" x14ac:dyDescent="0.25">
      <c r="A17" s="24"/>
      <c r="B17" s="69"/>
      <c r="C17" s="182"/>
      <c r="D17" s="148"/>
      <c r="E17" s="148"/>
      <c r="F17" s="69"/>
      <c r="G17" s="184"/>
      <c r="H17" s="96"/>
      <c r="I17" s="20"/>
      <c r="J17" s="53"/>
    </row>
    <row r="18" spans="1:10" x14ac:dyDescent="0.25">
      <c r="A18" s="24"/>
      <c r="B18" s="69" t="s">
        <v>225</v>
      </c>
      <c r="C18" s="69"/>
      <c r="D18" s="148"/>
      <c r="E18" s="148"/>
      <c r="F18" s="69"/>
      <c r="G18" s="98"/>
      <c r="H18" s="96"/>
      <c r="I18" s="20"/>
      <c r="J18" s="53"/>
    </row>
    <row r="19" spans="1:10" x14ac:dyDescent="0.25">
      <c r="A19" s="24"/>
      <c r="B19" s="69" t="s">
        <v>229</v>
      </c>
      <c r="C19" s="69"/>
      <c r="D19" s="148"/>
      <c r="E19" s="148"/>
      <c r="F19" s="96"/>
      <c r="G19" s="97"/>
      <c r="H19" s="96"/>
      <c r="I19" s="20"/>
      <c r="J19" s="53"/>
    </row>
    <row r="20" spans="1:10" x14ac:dyDescent="0.25">
      <c r="A20" s="24"/>
      <c r="B20" s="69" t="s">
        <v>227</v>
      </c>
      <c r="C20" s="69"/>
      <c r="D20" s="148"/>
      <c r="E20" s="148"/>
      <c r="F20" s="96"/>
      <c r="G20" s="97"/>
      <c r="H20" s="96"/>
      <c r="I20" s="20"/>
      <c r="J20" s="53"/>
    </row>
    <row r="21" spans="1:10" x14ac:dyDescent="0.25">
      <c r="A21" s="24"/>
      <c r="B21" s="69" t="s">
        <v>228</v>
      </c>
      <c r="C21" s="69"/>
      <c r="D21" s="148"/>
      <c r="E21" s="148"/>
      <c r="F21" s="96"/>
      <c r="G21" s="97"/>
      <c r="H21" s="96"/>
      <c r="I21" s="20"/>
      <c r="J21" s="53"/>
    </row>
    <row r="22" spans="1:10" x14ac:dyDescent="0.25">
      <c r="A22" s="24"/>
      <c r="B22" s="69" t="s">
        <v>226</v>
      </c>
      <c r="C22" s="69"/>
      <c r="D22" s="148"/>
      <c r="E22" s="148"/>
      <c r="F22" s="96"/>
      <c r="G22" s="97"/>
      <c r="H22" s="96"/>
      <c r="I22" s="20"/>
      <c r="J22" s="53"/>
    </row>
    <row r="23" spans="1:10" x14ac:dyDescent="0.25">
      <c r="A23" s="24"/>
      <c r="B23" s="96"/>
      <c r="C23" s="96"/>
      <c r="D23" s="96"/>
      <c r="E23" s="96"/>
      <c r="F23" s="96"/>
      <c r="G23" s="97"/>
      <c r="H23" s="96"/>
      <c r="I23" s="20"/>
      <c r="J23" s="53"/>
    </row>
    <row r="24" spans="1:10" x14ac:dyDescent="0.25">
      <c r="A24" s="29" t="s">
        <v>2</v>
      </c>
      <c r="B24" s="96" t="s">
        <v>217</v>
      </c>
      <c r="C24" s="96"/>
      <c r="D24" s="96"/>
      <c r="E24" s="96"/>
      <c r="F24" s="96"/>
      <c r="G24" s="98"/>
      <c r="H24" s="96"/>
      <c r="I24" s="20"/>
      <c r="J24" s="53"/>
    </row>
    <row r="25" spans="1:10" ht="15.75" thickBot="1" x14ac:dyDescent="0.3">
      <c r="A25" s="9">
        <f>INDEX('Point Grid'!$C$8:$I$35,MATCH($A$1,'Point Grid'!$A$8:$A$35,0),MATCH(A24,'Point Grid'!$C$7:$I$7,0))</f>
        <v>1</v>
      </c>
      <c r="B25" s="96" t="s">
        <v>218</v>
      </c>
      <c r="C25" s="96"/>
      <c r="D25" s="96"/>
      <c r="E25" s="96"/>
      <c r="F25" s="96"/>
      <c r="G25" s="98"/>
      <c r="H25" s="96"/>
      <c r="I25" s="20"/>
      <c r="J25" s="53"/>
    </row>
    <row r="26" spans="1:10" ht="15.75" thickBot="1" x14ac:dyDescent="0.3">
      <c r="A26" s="5"/>
      <c r="B26" s="96"/>
      <c r="C26" s="96"/>
      <c r="D26" s="96"/>
      <c r="E26" s="96"/>
      <c r="F26" s="96"/>
      <c r="G26" s="98"/>
      <c r="H26" s="96"/>
      <c r="I26" s="20"/>
      <c r="J26" s="53"/>
    </row>
    <row r="27" spans="1:10" x14ac:dyDescent="0.25">
      <c r="A27" s="24"/>
      <c r="B27" s="96"/>
      <c r="C27" s="96"/>
      <c r="D27" s="96"/>
      <c r="E27" s="96"/>
      <c r="F27" s="96"/>
      <c r="G27" s="98"/>
      <c r="H27" s="96"/>
      <c r="I27" s="20"/>
      <c r="J27" s="53"/>
    </row>
    <row r="28" spans="1:10" x14ac:dyDescent="0.25">
      <c r="A28" s="29" t="s">
        <v>3</v>
      </c>
      <c r="B28" s="96" t="s">
        <v>219</v>
      </c>
      <c r="C28" s="96"/>
      <c r="D28" s="96"/>
      <c r="E28" s="96"/>
      <c r="F28" s="96"/>
      <c r="G28" s="98"/>
      <c r="H28" s="96"/>
      <c r="I28" s="20"/>
      <c r="J28" s="53"/>
    </row>
    <row r="29" spans="1:10" ht="15.75" thickBot="1" x14ac:dyDescent="0.3">
      <c r="A29" s="9">
        <f>INDEX('Point Grid'!$C$8:$I$35,MATCH($A$1,'Point Grid'!$A$8:$A$35,0),MATCH(A28,'Point Grid'!$C$7:$I$7,0))</f>
        <v>1</v>
      </c>
      <c r="B29" s="96" t="s">
        <v>220</v>
      </c>
      <c r="C29" s="96"/>
      <c r="D29" s="96"/>
      <c r="E29" s="96"/>
      <c r="F29" s="96"/>
      <c r="G29" s="96"/>
      <c r="H29" s="96"/>
      <c r="I29" s="20"/>
      <c r="J29" s="53"/>
    </row>
    <row r="30" spans="1:10" ht="15.75" thickBot="1" x14ac:dyDescent="0.3">
      <c r="A30" s="5"/>
      <c r="B30" s="96"/>
      <c r="C30" s="96"/>
      <c r="D30" s="96"/>
      <c r="E30" s="96"/>
      <c r="F30" s="96"/>
      <c r="G30" s="96"/>
      <c r="H30" s="96"/>
      <c r="I30" s="20"/>
      <c r="J30" s="53"/>
    </row>
    <row r="31" spans="1:10" x14ac:dyDescent="0.25">
      <c r="A31" s="24"/>
      <c r="B31" s="96"/>
      <c r="C31" s="96"/>
      <c r="D31" s="96"/>
      <c r="E31" s="96"/>
      <c r="F31" s="96"/>
      <c r="G31" s="98"/>
      <c r="H31" s="96"/>
      <c r="I31" s="20"/>
      <c r="J31" s="53"/>
    </row>
    <row r="32" spans="1:10" x14ac:dyDescent="0.25">
      <c r="A32" s="29" t="s">
        <v>4</v>
      </c>
      <c r="B32" s="96" t="s">
        <v>221</v>
      </c>
      <c r="C32" s="96"/>
      <c r="D32" s="96"/>
      <c r="E32" s="96"/>
      <c r="F32" s="96"/>
      <c r="G32" s="98"/>
      <c r="H32" s="96"/>
      <c r="I32" s="20"/>
      <c r="J32" s="53"/>
    </row>
    <row r="33" spans="1:10" ht="15.75" thickBot="1" x14ac:dyDescent="0.3">
      <c r="A33" s="9">
        <f>INDEX('Point Grid'!$C$8:$I$35,MATCH($A$1,'Point Grid'!$A$8:$A$35,0),MATCH(A32,'Point Grid'!$C$7:$I$7,0))</f>
        <v>1.25</v>
      </c>
      <c r="B33" s="96" t="s">
        <v>222</v>
      </c>
      <c r="C33" s="96"/>
      <c r="D33" s="96"/>
      <c r="E33" s="96"/>
      <c r="F33" s="96"/>
      <c r="G33" s="96"/>
      <c r="H33" s="96"/>
      <c r="I33" s="20"/>
      <c r="J33" s="53"/>
    </row>
    <row r="34" spans="1:10" ht="15.75" thickBot="1" x14ac:dyDescent="0.3">
      <c r="A34" s="5"/>
      <c r="B34" s="96"/>
      <c r="C34" s="96"/>
      <c r="D34" s="96"/>
      <c r="E34" s="96"/>
      <c r="F34" s="96"/>
      <c r="G34" s="96"/>
      <c r="H34" s="96"/>
      <c r="I34" s="20"/>
      <c r="J34" s="53"/>
    </row>
    <row r="35" spans="1:10" x14ac:dyDescent="0.25">
      <c r="A35" s="24"/>
      <c r="B35" s="96"/>
      <c r="C35" s="96"/>
      <c r="D35" s="96"/>
      <c r="E35" s="96"/>
      <c r="F35" s="96"/>
      <c r="G35" s="98"/>
      <c r="H35" s="96"/>
      <c r="I35" s="20"/>
      <c r="J35" s="53"/>
    </row>
    <row r="36" spans="1:10" x14ac:dyDescent="0.25">
      <c r="A36" s="29" t="s">
        <v>5</v>
      </c>
      <c r="B36" s="96" t="s">
        <v>223</v>
      </c>
      <c r="C36" s="96"/>
      <c r="D36" s="96"/>
      <c r="E36" s="96"/>
      <c r="F36" s="96"/>
      <c r="G36" s="98"/>
      <c r="H36" s="96"/>
      <c r="I36" s="20"/>
      <c r="J36" s="53"/>
    </row>
    <row r="37" spans="1:10" ht="15.75" thickBot="1" x14ac:dyDescent="0.3">
      <c r="A37" s="9">
        <f>INDEX('Point Grid'!$C$8:$I$35,MATCH($A$1,'Point Grid'!$A$8:$A$35,0),MATCH(A36,'Point Grid'!$C$7:$I$7,0))</f>
        <v>0.75</v>
      </c>
      <c r="B37" s="96" t="s">
        <v>224</v>
      </c>
      <c r="C37" s="96"/>
      <c r="D37" s="96"/>
      <c r="E37" s="96"/>
      <c r="F37" s="96"/>
      <c r="G37" s="96"/>
      <c r="H37" s="96"/>
      <c r="I37" s="20"/>
      <c r="J37" s="53"/>
    </row>
    <row r="38" spans="1:10" ht="15.75" thickBot="1" x14ac:dyDescent="0.3">
      <c r="A38" s="5"/>
      <c r="B38" s="96"/>
      <c r="C38" s="96"/>
      <c r="D38" s="96"/>
      <c r="E38" s="96"/>
      <c r="F38" s="96"/>
      <c r="G38" s="96"/>
      <c r="H38" s="96"/>
      <c r="I38" s="20"/>
      <c r="J38" s="53"/>
    </row>
    <row r="39" spans="1:10" ht="15.75" thickBot="1" x14ac:dyDescent="0.3">
      <c r="A39" s="33"/>
      <c r="B39" s="58"/>
      <c r="C39" s="58"/>
      <c r="D39" s="58"/>
      <c r="E39" s="58"/>
      <c r="F39" s="58"/>
      <c r="G39" s="58"/>
      <c r="H39" s="58"/>
      <c r="I39" s="64"/>
      <c r="J39" s="53"/>
    </row>
    <row r="40" spans="1:10" x14ac:dyDescent="0.25">
      <c r="B40" s="57"/>
      <c r="C40" s="57"/>
      <c r="D40" s="57"/>
      <c r="E40" s="57"/>
      <c r="F40" s="57"/>
      <c r="G40" s="57"/>
      <c r="H40" s="57"/>
      <c r="I40" s="57"/>
      <c r="J40" s="53"/>
    </row>
    <row r="41" spans="1:10" x14ac:dyDescent="0.25">
      <c r="B41" s="57"/>
      <c r="C41" s="57"/>
      <c r="D41" s="57"/>
      <c r="E41" s="57"/>
      <c r="F41" s="57"/>
      <c r="G41" s="57"/>
      <c r="H41" s="57"/>
      <c r="I41" s="57"/>
      <c r="J41" s="53"/>
    </row>
    <row r="42" spans="1:10" x14ac:dyDescent="0.25">
      <c r="B42" s="57"/>
      <c r="C42" s="57"/>
      <c r="D42" s="57"/>
      <c r="E42" s="57"/>
      <c r="F42" s="57"/>
      <c r="G42" s="57"/>
      <c r="H42" s="57"/>
      <c r="I42" s="57"/>
      <c r="J42" s="53"/>
    </row>
    <row r="43" spans="1:10" x14ac:dyDescent="0.25">
      <c r="B43" s="57"/>
      <c r="C43" s="57"/>
      <c r="D43" s="57"/>
      <c r="E43" s="57"/>
      <c r="F43" s="57"/>
      <c r="G43" s="57"/>
      <c r="H43" s="57"/>
      <c r="I43" s="57"/>
      <c r="J43" s="53"/>
    </row>
    <row r="44" spans="1:10" x14ac:dyDescent="0.25">
      <c r="B44" s="57"/>
      <c r="C44" s="57"/>
      <c r="D44" s="57"/>
      <c r="E44" s="57"/>
      <c r="F44" s="57"/>
      <c r="G44" s="57"/>
      <c r="H44" s="57"/>
      <c r="I44" s="57"/>
      <c r="J44" s="53"/>
    </row>
    <row r="45" spans="1:10" x14ac:dyDescent="0.25">
      <c r="B45" s="57"/>
      <c r="C45" s="57"/>
      <c r="D45" s="57"/>
      <c r="E45" s="57"/>
      <c r="F45" s="57"/>
      <c r="G45" s="57"/>
      <c r="H45" s="57"/>
      <c r="I45" s="57"/>
      <c r="J45" s="53"/>
    </row>
    <row r="46" spans="1:10" x14ac:dyDescent="0.25">
      <c r="B46" s="57"/>
      <c r="C46" s="57"/>
      <c r="D46" s="57"/>
      <c r="E46" s="57"/>
      <c r="F46" s="57"/>
      <c r="G46" s="57"/>
      <c r="H46" s="57"/>
      <c r="I46" s="57"/>
      <c r="J46" s="53"/>
    </row>
    <row r="47" spans="1:10" x14ac:dyDescent="0.25">
      <c r="B47" s="57"/>
      <c r="C47" s="57"/>
      <c r="D47" s="57"/>
      <c r="E47" s="57"/>
      <c r="F47" s="57"/>
      <c r="G47" s="57"/>
      <c r="H47" s="57"/>
      <c r="I47" s="57"/>
      <c r="J47" s="53"/>
    </row>
    <row r="48" spans="1:10" x14ac:dyDescent="0.25">
      <c r="B48" s="57"/>
      <c r="C48" s="57"/>
      <c r="D48" s="57"/>
      <c r="E48" s="57"/>
      <c r="F48" s="57"/>
      <c r="G48" s="57"/>
      <c r="H48" s="57"/>
      <c r="I48" s="57"/>
      <c r="J48" s="53"/>
    </row>
    <row r="49" spans="2:10" x14ac:dyDescent="0.25">
      <c r="B49" s="57"/>
      <c r="C49" s="57"/>
      <c r="D49" s="57"/>
      <c r="E49" s="57"/>
      <c r="F49" s="57"/>
      <c r="G49" s="57"/>
      <c r="H49" s="57"/>
      <c r="I49" s="57"/>
      <c r="J49" s="53"/>
    </row>
    <row r="50" spans="2:10" x14ac:dyDescent="0.25">
      <c r="B50" s="57"/>
      <c r="C50" s="57"/>
      <c r="D50" s="57"/>
      <c r="E50" s="57"/>
      <c r="F50" s="57"/>
      <c r="G50" s="57"/>
      <c r="H50" s="57"/>
      <c r="I50" s="57"/>
      <c r="J50" s="53"/>
    </row>
    <row r="51" spans="2:10" x14ac:dyDescent="0.25">
      <c r="B51" s="57"/>
      <c r="C51" s="57"/>
      <c r="D51" s="57"/>
      <c r="E51" s="57"/>
      <c r="F51" s="57"/>
      <c r="G51" s="57"/>
      <c r="H51" s="57"/>
      <c r="I51" s="57"/>
      <c r="J51" s="53"/>
    </row>
    <row r="52" spans="2:10" x14ac:dyDescent="0.25">
      <c r="B52" s="57"/>
      <c r="C52" s="57"/>
      <c r="D52" s="57"/>
      <c r="E52" s="57"/>
      <c r="F52" s="57"/>
      <c r="G52" s="57"/>
      <c r="H52" s="57"/>
      <c r="I52" s="57"/>
      <c r="J52" s="53"/>
    </row>
    <row r="53" spans="2:10" x14ac:dyDescent="0.25">
      <c r="B53" s="57"/>
      <c r="C53" s="57"/>
      <c r="D53" s="57"/>
      <c r="E53" s="57"/>
      <c r="F53" s="57"/>
      <c r="G53" s="57"/>
      <c r="H53" s="57"/>
      <c r="I53" s="57"/>
      <c r="J53" s="53"/>
    </row>
    <row r="54" spans="2:10" x14ac:dyDescent="0.25">
      <c r="B54" s="57"/>
      <c r="C54" s="57"/>
      <c r="D54" s="57"/>
      <c r="E54" s="57"/>
      <c r="F54" s="57"/>
      <c r="G54" s="57"/>
      <c r="H54" s="57"/>
      <c r="I54" s="57"/>
      <c r="J54" s="53"/>
    </row>
    <row r="55" spans="2:10" x14ac:dyDescent="0.25">
      <c r="B55" s="57"/>
      <c r="C55" s="57"/>
      <c r="D55" s="57"/>
      <c r="E55" s="57"/>
      <c r="F55" s="57"/>
      <c r="G55" s="57"/>
      <c r="H55" s="57"/>
      <c r="I55" s="57"/>
      <c r="J55" s="53"/>
    </row>
    <row r="56" spans="2:10" x14ac:dyDescent="0.25">
      <c r="B56" s="57"/>
      <c r="C56" s="57"/>
      <c r="D56" s="57"/>
      <c r="E56" s="57"/>
      <c r="F56" s="57"/>
      <c r="G56" s="57"/>
      <c r="H56" s="57"/>
      <c r="I56" s="57"/>
      <c r="J56" s="53"/>
    </row>
    <row r="57" spans="2:10" x14ac:dyDescent="0.25">
      <c r="B57" s="57"/>
      <c r="C57" s="57"/>
      <c r="D57" s="57"/>
      <c r="E57" s="57"/>
      <c r="F57" s="57"/>
      <c r="G57" s="57"/>
      <c r="H57" s="57"/>
      <c r="I57" s="57"/>
      <c r="J57" s="53"/>
    </row>
    <row r="58" spans="2:10" x14ac:dyDescent="0.25">
      <c r="B58" s="57"/>
      <c r="C58" s="57"/>
      <c r="D58" s="57"/>
      <c r="E58" s="57"/>
      <c r="F58" s="57"/>
      <c r="G58" s="57"/>
      <c r="H58" s="57"/>
      <c r="I58" s="57"/>
      <c r="J58" s="53"/>
    </row>
    <row r="59" spans="2:10" x14ac:dyDescent="0.25">
      <c r="B59" s="57"/>
      <c r="C59" s="57"/>
      <c r="D59" s="57"/>
      <c r="E59" s="57"/>
      <c r="F59" s="57"/>
      <c r="G59" s="57"/>
      <c r="H59" s="57"/>
      <c r="I59" s="57"/>
      <c r="J59" s="53"/>
    </row>
    <row r="60" spans="2:10" x14ac:dyDescent="0.25">
      <c r="B60" s="57"/>
      <c r="C60" s="57"/>
      <c r="D60" s="57"/>
      <c r="E60" s="57"/>
      <c r="F60" s="57"/>
      <c r="G60" s="57"/>
      <c r="H60" s="57"/>
      <c r="I60" s="57"/>
      <c r="J60" s="53"/>
    </row>
    <row r="61" spans="2:10" x14ac:dyDescent="0.25">
      <c r="B61" s="57"/>
      <c r="C61" s="57"/>
      <c r="D61" s="57"/>
      <c r="E61" s="57"/>
      <c r="F61" s="57"/>
      <c r="G61" s="57"/>
      <c r="H61" s="57"/>
      <c r="I61" s="57"/>
      <c r="J61" s="53"/>
    </row>
    <row r="62" spans="2:10" x14ac:dyDescent="0.25">
      <c r="B62" s="57"/>
      <c r="C62" s="57"/>
      <c r="D62" s="57"/>
      <c r="E62" s="57"/>
      <c r="F62" s="57"/>
      <c r="G62" s="57"/>
      <c r="H62" s="57"/>
      <c r="I62" s="57"/>
      <c r="J62" s="53"/>
    </row>
    <row r="63" spans="2:10" x14ac:dyDescent="0.25">
      <c r="B63" s="57"/>
      <c r="C63" s="57"/>
      <c r="D63" s="57"/>
      <c r="E63" s="57"/>
      <c r="F63" s="57"/>
      <c r="G63" s="57"/>
      <c r="H63" s="57"/>
      <c r="I63" s="57"/>
      <c r="J63" s="53"/>
    </row>
    <row r="64" spans="2:10" x14ac:dyDescent="0.25">
      <c r="B64" s="57"/>
      <c r="C64" s="57"/>
      <c r="D64" s="57"/>
      <c r="E64" s="57"/>
      <c r="F64" s="57"/>
      <c r="G64" s="57"/>
      <c r="H64" s="57"/>
      <c r="I64" s="57"/>
      <c r="J64" s="53"/>
    </row>
    <row r="65" spans="2:10" x14ac:dyDescent="0.25">
      <c r="B65" s="57"/>
      <c r="C65" s="57"/>
      <c r="D65" s="57"/>
      <c r="E65" s="57"/>
      <c r="F65" s="57"/>
      <c r="G65" s="57"/>
      <c r="H65" s="57"/>
      <c r="I65" s="57"/>
      <c r="J65" s="53"/>
    </row>
    <row r="66" spans="2:10" x14ac:dyDescent="0.25">
      <c r="B66" s="57"/>
      <c r="C66" s="57"/>
      <c r="D66" s="57"/>
      <c r="E66" s="57"/>
      <c r="F66" s="57"/>
      <c r="G66" s="57"/>
      <c r="H66" s="57"/>
      <c r="I66" s="57"/>
      <c r="J66" s="53"/>
    </row>
    <row r="67" spans="2:10" x14ac:dyDescent="0.25">
      <c r="B67" s="57"/>
      <c r="C67" s="57"/>
      <c r="D67" s="57"/>
      <c r="E67" s="57"/>
      <c r="F67" s="57"/>
      <c r="G67" s="57"/>
      <c r="H67" s="57"/>
      <c r="I67" s="57"/>
      <c r="J67" s="53"/>
    </row>
    <row r="68" spans="2:10" x14ac:dyDescent="0.25">
      <c r="B68" s="57"/>
      <c r="C68" s="57"/>
      <c r="D68" s="57"/>
      <c r="E68" s="57"/>
      <c r="F68" s="57"/>
      <c r="G68" s="57"/>
      <c r="H68" s="57"/>
      <c r="I68" s="57"/>
      <c r="J68" s="53"/>
    </row>
    <row r="69" spans="2:10" x14ac:dyDescent="0.25">
      <c r="B69" s="57"/>
      <c r="C69" s="57"/>
      <c r="D69" s="57"/>
      <c r="E69" s="57"/>
      <c r="F69" s="57"/>
      <c r="G69" s="57"/>
      <c r="H69" s="57"/>
      <c r="I69" s="57"/>
      <c r="J69" s="53"/>
    </row>
    <row r="70" spans="2:10" x14ac:dyDescent="0.25">
      <c r="B70" s="57"/>
      <c r="C70" s="57"/>
      <c r="D70" s="57"/>
      <c r="E70" s="57"/>
      <c r="F70" s="57"/>
      <c r="G70" s="57"/>
      <c r="H70" s="57"/>
      <c r="I70" s="57"/>
      <c r="J70" s="53"/>
    </row>
    <row r="71" spans="2:10" x14ac:dyDescent="0.25">
      <c r="B71" s="57"/>
      <c r="C71" s="57"/>
      <c r="D71" s="57"/>
      <c r="E71" s="57"/>
      <c r="F71" s="57"/>
      <c r="G71" s="57"/>
      <c r="H71" s="57"/>
      <c r="I71" s="57"/>
      <c r="J71" s="53"/>
    </row>
    <row r="72" spans="2:10" x14ac:dyDescent="0.25">
      <c r="B72" s="57"/>
      <c r="C72" s="57"/>
      <c r="D72" s="57"/>
      <c r="E72" s="57"/>
      <c r="F72" s="57"/>
      <c r="G72" s="57"/>
      <c r="H72" s="57"/>
      <c r="I72" s="57"/>
      <c r="J72" s="53"/>
    </row>
    <row r="73" spans="2:10" x14ac:dyDescent="0.25">
      <c r="B73" s="57"/>
      <c r="C73" s="57"/>
      <c r="D73" s="57"/>
      <c r="E73" s="57"/>
      <c r="F73" s="57"/>
      <c r="G73" s="57"/>
      <c r="H73" s="57"/>
      <c r="I73" s="57"/>
      <c r="J73" s="53"/>
    </row>
    <row r="74" spans="2:10" x14ac:dyDescent="0.25">
      <c r="B74" s="57"/>
      <c r="C74" s="57"/>
      <c r="D74" s="57"/>
      <c r="E74" s="57"/>
      <c r="F74" s="57"/>
      <c r="G74" s="57"/>
      <c r="H74" s="57"/>
      <c r="I74" s="57"/>
      <c r="J74" s="53"/>
    </row>
    <row r="75" spans="2:10" x14ac:dyDescent="0.25">
      <c r="B75" s="57"/>
      <c r="C75" s="57"/>
      <c r="D75" s="57"/>
      <c r="E75" s="57"/>
      <c r="F75" s="57"/>
      <c r="G75" s="57"/>
      <c r="H75" s="57"/>
      <c r="I75" s="57"/>
      <c r="J75" s="53"/>
    </row>
    <row r="76" spans="2:10" x14ac:dyDescent="0.25">
      <c r="B76" s="57"/>
      <c r="C76" s="57"/>
      <c r="D76" s="57"/>
      <c r="E76" s="57"/>
      <c r="F76" s="57"/>
      <c r="G76" s="57"/>
      <c r="H76" s="57"/>
      <c r="I76" s="57"/>
      <c r="J76" s="53"/>
    </row>
    <row r="77" spans="2:10" x14ac:dyDescent="0.25">
      <c r="B77" s="57"/>
      <c r="C77" s="57"/>
      <c r="D77" s="57"/>
      <c r="E77" s="57"/>
      <c r="F77" s="57"/>
      <c r="G77" s="57"/>
      <c r="H77" s="57"/>
      <c r="I77" s="57"/>
      <c r="J77" s="53"/>
    </row>
    <row r="78" spans="2:10" x14ac:dyDescent="0.25">
      <c r="B78" s="57"/>
      <c r="C78" s="57"/>
      <c r="D78" s="57"/>
      <c r="E78" s="57"/>
      <c r="F78" s="57"/>
      <c r="G78" s="57"/>
      <c r="H78" s="57"/>
      <c r="I78" s="57"/>
      <c r="J78" s="53"/>
    </row>
    <row r="79" spans="2:10" x14ac:dyDescent="0.25">
      <c r="B79" s="57"/>
      <c r="C79" s="57"/>
      <c r="D79" s="57"/>
      <c r="E79" s="57"/>
      <c r="F79" s="57"/>
      <c r="G79" s="57"/>
      <c r="H79" s="57"/>
      <c r="I79" s="57"/>
      <c r="J79" s="53"/>
    </row>
    <row r="80" spans="2:10" x14ac:dyDescent="0.25">
      <c r="B80" s="57"/>
      <c r="C80" s="57"/>
      <c r="D80" s="57"/>
      <c r="E80" s="57"/>
      <c r="F80" s="57"/>
      <c r="G80" s="57"/>
      <c r="H80" s="57"/>
      <c r="I80" s="57"/>
      <c r="J80" s="53"/>
    </row>
    <row r="81" spans="2:10" x14ac:dyDescent="0.25">
      <c r="B81" s="57"/>
      <c r="C81" s="57"/>
      <c r="D81" s="57"/>
      <c r="E81" s="57"/>
      <c r="F81" s="57"/>
      <c r="G81" s="57"/>
      <c r="H81" s="57"/>
      <c r="I81" s="57"/>
      <c r="J81" s="53"/>
    </row>
    <row r="82" spans="2:10" x14ac:dyDescent="0.25">
      <c r="B82" s="38"/>
      <c r="C82" s="38"/>
      <c r="D82" s="38"/>
      <c r="E82" s="38"/>
      <c r="F82" s="38"/>
      <c r="G82" s="38"/>
      <c r="H82" s="38"/>
      <c r="I82" s="38"/>
    </row>
    <row r="83" spans="2:10" x14ac:dyDescent="0.25">
      <c r="B83" s="38"/>
      <c r="C83" s="38"/>
      <c r="D83" s="38"/>
      <c r="E83" s="38"/>
      <c r="F83" s="38"/>
      <c r="G83" s="38"/>
      <c r="H83" s="38"/>
      <c r="I83" s="38"/>
    </row>
    <row r="84" spans="2:10" x14ac:dyDescent="0.25">
      <c r="B84" s="38"/>
      <c r="C84" s="38"/>
      <c r="D84" s="38"/>
      <c r="E84" s="38"/>
      <c r="F84" s="38"/>
      <c r="G84" s="38"/>
      <c r="H84" s="38"/>
      <c r="I84" s="38"/>
    </row>
    <row r="85" spans="2:10" x14ac:dyDescent="0.25">
      <c r="B85" s="38"/>
      <c r="C85" s="38"/>
      <c r="D85" s="38"/>
      <c r="E85" s="38"/>
      <c r="F85" s="38"/>
      <c r="G85" s="38"/>
      <c r="H85" s="38"/>
      <c r="I85" s="38"/>
    </row>
    <row r="86" spans="2:10" x14ac:dyDescent="0.25">
      <c r="B86" s="38"/>
      <c r="C86" s="38"/>
      <c r="D86" s="38"/>
      <c r="E86" s="38"/>
      <c r="F86" s="38"/>
      <c r="G86" s="38"/>
      <c r="H86" s="38"/>
      <c r="I86" s="38"/>
    </row>
    <row r="87" spans="2:10" x14ac:dyDescent="0.25">
      <c r="B87" s="38"/>
      <c r="C87" s="38"/>
      <c r="D87" s="38"/>
      <c r="E87" s="38"/>
      <c r="F87" s="38"/>
      <c r="G87" s="38"/>
      <c r="H87" s="38"/>
      <c r="I87" s="38"/>
    </row>
    <row r="88" spans="2:10" x14ac:dyDescent="0.25">
      <c r="B88" s="38"/>
      <c r="C88" s="38"/>
      <c r="D88" s="38"/>
      <c r="E88" s="38"/>
      <c r="F88" s="38"/>
      <c r="G88" s="38"/>
      <c r="H88" s="38"/>
      <c r="I88" s="38"/>
    </row>
    <row r="89" spans="2:10" x14ac:dyDescent="0.25">
      <c r="B89" s="38"/>
      <c r="C89" s="38"/>
      <c r="D89" s="38"/>
      <c r="E89" s="38"/>
      <c r="F89" s="38"/>
      <c r="G89" s="38"/>
      <c r="H89" s="38"/>
      <c r="I89" s="38"/>
    </row>
    <row r="90" spans="2:10" x14ac:dyDescent="0.25">
      <c r="B90" s="38"/>
      <c r="C90" s="38"/>
      <c r="D90" s="38"/>
      <c r="E90" s="38"/>
      <c r="F90" s="38"/>
      <c r="G90" s="38"/>
      <c r="H90" s="38"/>
      <c r="I90" s="38"/>
    </row>
    <row r="91" spans="2:10" x14ac:dyDescent="0.25">
      <c r="B91" s="38"/>
      <c r="C91" s="38"/>
      <c r="D91" s="38"/>
      <c r="E91" s="38"/>
      <c r="F91" s="38"/>
      <c r="G91" s="38"/>
      <c r="H91" s="38"/>
      <c r="I91" s="38"/>
    </row>
    <row r="92" spans="2:10" x14ac:dyDescent="0.25">
      <c r="B92" s="38"/>
      <c r="C92" s="38"/>
      <c r="D92" s="38"/>
      <c r="E92" s="38"/>
      <c r="F92" s="38"/>
      <c r="G92" s="38"/>
      <c r="H92" s="38"/>
      <c r="I92" s="38"/>
    </row>
    <row r="93" spans="2:10" x14ac:dyDescent="0.25">
      <c r="B93" s="38"/>
      <c r="C93" s="38"/>
      <c r="D93" s="38"/>
      <c r="E93" s="38"/>
      <c r="F93" s="38"/>
      <c r="G93" s="38"/>
      <c r="H93" s="38"/>
      <c r="I93" s="38"/>
    </row>
    <row r="94" spans="2:10" x14ac:dyDescent="0.25">
      <c r="B94" s="38"/>
      <c r="C94" s="38"/>
      <c r="D94" s="38"/>
      <c r="E94" s="38"/>
      <c r="F94" s="38"/>
      <c r="G94" s="38"/>
      <c r="H94" s="38"/>
      <c r="I94" s="38"/>
    </row>
    <row r="95" spans="2:10" x14ac:dyDescent="0.25">
      <c r="B95" s="38"/>
      <c r="C95" s="38"/>
      <c r="D95" s="38"/>
      <c r="E95" s="38"/>
      <c r="F95" s="38"/>
      <c r="G95" s="38"/>
      <c r="H95" s="38"/>
      <c r="I95" s="38"/>
    </row>
    <row r="96" spans="2:10" x14ac:dyDescent="0.25">
      <c r="B96" s="38"/>
      <c r="C96" s="38"/>
      <c r="D96" s="38"/>
      <c r="E96" s="38"/>
      <c r="F96" s="38"/>
      <c r="G96" s="38"/>
      <c r="H96" s="38"/>
      <c r="I96" s="38"/>
    </row>
    <row r="97" spans="2:9" x14ac:dyDescent="0.25">
      <c r="B97" s="38"/>
      <c r="C97" s="38"/>
      <c r="D97" s="38"/>
      <c r="E97" s="38"/>
      <c r="F97" s="38"/>
      <c r="G97" s="38"/>
      <c r="H97" s="38"/>
      <c r="I97" s="38"/>
    </row>
    <row r="98" spans="2:9" x14ac:dyDescent="0.25">
      <c r="B98" s="38"/>
      <c r="C98" s="38"/>
      <c r="D98" s="38"/>
      <c r="E98" s="38"/>
      <c r="F98" s="38"/>
      <c r="G98" s="38"/>
      <c r="H98" s="38"/>
      <c r="I98" s="38"/>
    </row>
    <row r="99" spans="2:9" x14ac:dyDescent="0.25">
      <c r="B99" s="38"/>
      <c r="C99" s="38"/>
      <c r="D99" s="38"/>
      <c r="E99" s="38"/>
      <c r="F99" s="38"/>
      <c r="G99" s="38"/>
      <c r="H99" s="38"/>
      <c r="I99" s="38"/>
    </row>
    <row r="100" spans="2:9" x14ac:dyDescent="0.25">
      <c r="B100" s="38"/>
      <c r="C100" s="38"/>
      <c r="D100" s="38"/>
      <c r="E100" s="38"/>
      <c r="F100" s="38"/>
      <c r="G100" s="38"/>
      <c r="H100" s="38"/>
      <c r="I100" s="38"/>
    </row>
    <row r="101" spans="2:9" x14ac:dyDescent="0.25">
      <c r="B101" s="38"/>
      <c r="C101" s="38"/>
      <c r="D101" s="38"/>
      <c r="E101" s="38"/>
      <c r="F101" s="38"/>
      <c r="G101" s="38"/>
      <c r="H101" s="38"/>
      <c r="I101" s="38"/>
    </row>
    <row r="102" spans="2:9" x14ac:dyDescent="0.25">
      <c r="B102" s="38"/>
      <c r="C102" s="38"/>
      <c r="D102" s="38"/>
      <c r="E102" s="38"/>
      <c r="F102" s="38"/>
      <c r="G102" s="38"/>
      <c r="H102" s="38"/>
      <c r="I102" s="38"/>
    </row>
    <row r="103" spans="2:9" x14ac:dyDescent="0.25">
      <c r="B103" s="38"/>
      <c r="C103" s="38"/>
      <c r="D103" s="38"/>
      <c r="E103" s="38"/>
      <c r="F103" s="38"/>
      <c r="G103" s="38"/>
      <c r="H103" s="38"/>
      <c r="I103" s="38"/>
    </row>
    <row r="104" spans="2:9" x14ac:dyDescent="0.25">
      <c r="B104" s="38"/>
      <c r="C104" s="38"/>
      <c r="D104" s="38"/>
      <c r="E104" s="38"/>
      <c r="F104" s="38"/>
      <c r="G104" s="38"/>
      <c r="H104" s="38"/>
      <c r="I104" s="38"/>
    </row>
    <row r="105" spans="2:9" x14ac:dyDescent="0.25">
      <c r="B105" s="38"/>
      <c r="C105" s="38"/>
      <c r="D105" s="38"/>
      <c r="E105" s="38"/>
      <c r="F105" s="38"/>
      <c r="G105" s="38"/>
      <c r="H105" s="38"/>
      <c r="I105" s="38"/>
    </row>
  </sheetData>
  <mergeCells count="1">
    <mergeCell ref="H1:I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J81"/>
  <sheetViews>
    <sheetView workbookViewId="0"/>
  </sheetViews>
  <sheetFormatPr defaultColWidth="9.140625" defaultRowHeight="15" x14ac:dyDescent="0.25"/>
  <cols>
    <col min="1" max="1" width="8.7109375" style="23" customWidth="1"/>
    <col min="2" max="2" width="13.5703125" style="23" customWidth="1"/>
    <col min="3" max="4" width="10.85546875" style="23" customWidth="1"/>
    <col min="5" max="6" width="12.140625" style="23" customWidth="1"/>
    <col min="7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16</v>
      </c>
      <c r="B1" s="36" t="s">
        <v>12</v>
      </c>
      <c r="C1" s="22"/>
      <c r="D1" s="22"/>
      <c r="E1" s="22"/>
      <c r="F1" s="22"/>
      <c r="G1" s="22"/>
      <c r="H1" s="230" t="s">
        <v>24</v>
      </c>
      <c r="I1" s="232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 t="s">
        <v>230</v>
      </c>
      <c r="C3" s="19"/>
      <c r="D3" s="19"/>
      <c r="E3" s="19"/>
      <c r="F3" s="19"/>
      <c r="G3" s="19"/>
      <c r="H3" s="19"/>
      <c r="I3" s="20"/>
      <c r="J3" s="53"/>
    </row>
    <row r="4" spans="1:10" x14ac:dyDescent="0.25">
      <c r="A4" s="9">
        <f>INDEX('Point Grid'!B:B,MATCH($A$1,'Point Grid'!A:A,0))</f>
        <v>2</v>
      </c>
      <c r="B4" s="19"/>
      <c r="C4" s="19"/>
      <c r="D4" s="19"/>
      <c r="E4" s="19"/>
      <c r="F4" s="19"/>
      <c r="G4" s="19"/>
      <c r="H4" s="19"/>
      <c r="I4" s="20"/>
      <c r="J4" s="53"/>
    </row>
    <row r="5" spans="1:10" x14ac:dyDescent="0.25">
      <c r="A5" s="42"/>
      <c r="B5" s="113"/>
      <c r="C5" s="130"/>
      <c r="D5" s="130"/>
      <c r="E5" s="74" t="s">
        <v>231</v>
      </c>
      <c r="F5" s="198" t="s">
        <v>232</v>
      </c>
      <c r="G5" s="32"/>
      <c r="H5" s="19"/>
      <c r="I5" s="20"/>
      <c r="J5" s="53"/>
    </row>
    <row r="6" spans="1:10" x14ac:dyDescent="0.25">
      <c r="A6" s="24"/>
      <c r="B6" s="113" t="s">
        <v>233</v>
      </c>
      <c r="C6" s="130"/>
      <c r="D6" s="130"/>
      <c r="E6" s="195">
        <v>2200</v>
      </c>
      <c r="F6" s="194">
        <v>6500</v>
      </c>
      <c r="G6" s="32"/>
      <c r="H6" s="188"/>
      <c r="I6" s="20"/>
      <c r="J6" s="53"/>
    </row>
    <row r="7" spans="1:10" x14ac:dyDescent="0.25">
      <c r="A7" s="211"/>
      <c r="B7" s="113" t="s">
        <v>234</v>
      </c>
      <c r="C7" s="130"/>
      <c r="D7" s="130"/>
      <c r="E7" s="195">
        <v>1000</v>
      </c>
      <c r="F7" s="194">
        <v>300</v>
      </c>
      <c r="G7" s="32"/>
      <c r="H7" s="189"/>
      <c r="I7" s="20"/>
      <c r="J7" s="53"/>
    </row>
    <row r="8" spans="1:10" x14ac:dyDescent="0.25">
      <c r="A8" s="211"/>
      <c r="B8" s="113" t="s">
        <v>235</v>
      </c>
      <c r="C8" s="130"/>
      <c r="D8" s="130"/>
      <c r="E8" s="195">
        <v>700</v>
      </c>
      <c r="F8" s="194">
        <v>200</v>
      </c>
      <c r="G8" s="32"/>
      <c r="H8" s="189"/>
      <c r="I8" s="20"/>
      <c r="J8" s="53"/>
    </row>
    <row r="9" spans="1:10" x14ac:dyDescent="0.25">
      <c r="A9" s="211"/>
      <c r="B9" s="113" t="s">
        <v>96</v>
      </c>
      <c r="C9" s="130"/>
      <c r="D9" s="130"/>
      <c r="E9" s="195">
        <v>820</v>
      </c>
      <c r="F9" s="194">
        <v>2400</v>
      </c>
      <c r="G9" s="32"/>
      <c r="H9" s="189"/>
      <c r="I9" s="93"/>
      <c r="J9" s="53"/>
    </row>
    <row r="10" spans="1:10" x14ac:dyDescent="0.25">
      <c r="A10" s="211"/>
      <c r="B10" s="113" t="s">
        <v>236</v>
      </c>
      <c r="C10" s="130"/>
      <c r="D10" s="130"/>
      <c r="E10" s="195">
        <v>250</v>
      </c>
      <c r="F10" s="194">
        <v>400</v>
      </c>
      <c r="G10" s="32"/>
      <c r="H10" s="189"/>
      <c r="I10" s="94"/>
      <c r="J10" s="53"/>
    </row>
    <row r="11" spans="1:10" x14ac:dyDescent="0.25">
      <c r="A11" s="211"/>
      <c r="B11" s="72"/>
      <c r="C11" s="32"/>
      <c r="D11" s="32"/>
      <c r="E11" s="72"/>
      <c r="F11" s="32"/>
      <c r="G11" s="72"/>
      <c r="H11" s="189"/>
      <c r="I11" s="94"/>
      <c r="J11" s="53"/>
    </row>
    <row r="12" spans="1:10" x14ac:dyDescent="0.25">
      <c r="A12" s="211"/>
      <c r="B12" s="72" t="s">
        <v>237</v>
      </c>
      <c r="C12" s="72"/>
      <c r="D12" s="72"/>
      <c r="E12" s="72"/>
      <c r="F12" s="72"/>
      <c r="G12" s="72"/>
      <c r="H12" s="189"/>
      <c r="I12" s="95"/>
      <c r="J12" s="53"/>
    </row>
    <row r="13" spans="1:10" x14ac:dyDescent="0.25">
      <c r="A13" s="211"/>
      <c r="B13" s="72"/>
      <c r="C13" s="72"/>
      <c r="D13" s="72"/>
      <c r="E13" s="72"/>
      <c r="F13" s="72"/>
      <c r="G13" s="72"/>
      <c r="H13" s="189"/>
      <c r="I13" s="95"/>
      <c r="J13" s="53"/>
    </row>
    <row r="14" spans="1:10" x14ac:dyDescent="0.25">
      <c r="A14" s="211"/>
      <c r="B14" s="191" t="s">
        <v>238</v>
      </c>
      <c r="C14" s="192"/>
      <c r="D14" s="193"/>
      <c r="E14" s="196" t="s">
        <v>239</v>
      </c>
      <c r="F14" s="72"/>
      <c r="G14" s="72"/>
      <c r="H14" s="189"/>
      <c r="I14" s="95"/>
      <c r="J14" s="53"/>
    </row>
    <row r="15" spans="1:10" x14ac:dyDescent="0.25">
      <c r="A15" s="211"/>
      <c r="B15" s="186" t="s">
        <v>240</v>
      </c>
      <c r="C15" s="130"/>
      <c r="D15" s="187"/>
      <c r="E15" s="197" t="s">
        <v>241</v>
      </c>
      <c r="F15" s="72"/>
      <c r="G15" s="72"/>
      <c r="H15" s="189"/>
      <c r="I15" s="95"/>
      <c r="J15" s="53"/>
    </row>
    <row r="16" spans="1:10" x14ac:dyDescent="0.25">
      <c r="A16" s="211"/>
      <c r="B16" s="72"/>
      <c r="C16" s="72"/>
      <c r="D16" s="72"/>
      <c r="E16" s="76"/>
      <c r="F16" s="72"/>
      <c r="G16" s="72"/>
      <c r="H16" s="189"/>
      <c r="I16" s="95"/>
      <c r="J16" s="53"/>
    </row>
    <row r="17" spans="1:10" x14ac:dyDescent="0.25">
      <c r="A17" s="211"/>
      <c r="B17" s="72" t="s">
        <v>242</v>
      </c>
      <c r="C17" s="72"/>
      <c r="D17" s="72"/>
      <c r="E17" s="76"/>
      <c r="F17" s="72"/>
      <c r="G17" s="72"/>
      <c r="H17" s="189"/>
      <c r="I17" s="95"/>
      <c r="J17" s="53"/>
    </row>
    <row r="18" spans="1:10" x14ac:dyDescent="0.25">
      <c r="A18" s="211"/>
      <c r="B18" s="72"/>
      <c r="C18" s="72"/>
      <c r="D18" s="72"/>
      <c r="E18" s="76"/>
      <c r="F18" s="72"/>
      <c r="G18" s="72"/>
      <c r="H18" s="189"/>
      <c r="I18" s="95"/>
      <c r="J18" s="53"/>
    </row>
    <row r="19" spans="1:10" x14ac:dyDescent="0.25">
      <c r="A19" s="211"/>
      <c r="B19" s="186" t="s">
        <v>243</v>
      </c>
      <c r="C19" s="130"/>
      <c r="D19" s="187"/>
      <c r="E19" s="197" t="s">
        <v>244</v>
      </c>
      <c r="F19" s="72"/>
      <c r="G19" s="72"/>
      <c r="H19" s="189"/>
      <c r="I19" s="95"/>
      <c r="J19" s="53"/>
    </row>
    <row r="20" spans="1:10" x14ac:dyDescent="0.25">
      <c r="A20" s="211"/>
      <c r="B20" s="186" t="s">
        <v>245</v>
      </c>
      <c r="C20" s="130"/>
      <c r="D20" s="187"/>
      <c r="E20" s="197" t="s">
        <v>246</v>
      </c>
      <c r="F20" s="72"/>
      <c r="G20" s="72"/>
      <c r="H20" s="189"/>
      <c r="I20" s="20"/>
      <c r="J20" s="53"/>
    </row>
    <row r="21" spans="1:10" x14ac:dyDescent="0.25">
      <c r="A21" s="211"/>
      <c r="B21" s="72"/>
      <c r="C21" s="72"/>
      <c r="D21" s="72"/>
      <c r="E21" s="72"/>
      <c r="F21" s="72"/>
      <c r="G21" s="72"/>
      <c r="H21" s="189"/>
      <c r="I21" s="20"/>
      <c r="J21" s="53"/>
    </row>
    <row r="22" spans="1:10" x14ac:dyDescent="0.25">
      <c r="A22" s="29" t="s">
        <v>2</v>
      </c>
      <c r="B22" s="72" t="s">
        <v>247</v>
      </c>
      <c r="C22" s="72"/>
      <c r="D22" s="72"/>
      <c r="E22" s="72"/>
      <c r="F22" s="72"/>
      <c r="G22" s="72"/>
      <c r="H22" s="189"/>
      <c r="I22" s="20"/>
      <c r="J22" s="53"/>
    </row>
    <row r="23" spans="1:10" ht="15.75" thickBot="1" x14ac:dyDescent="0.3">
      <c r="A23" s="9">
        <f>INDEX('Point Grid'!$C$8:$I$35,MATCH($A$1,'Point Grid'!$A$8:$A$35,0),MATCH(A22,'Point Grid'!$C$7:$I$7,0))</f>
        <v>1</v>
      </c>
      <c r="B23" s="72" t="s">
        <v>248</v>
      </c>
      <c r="C23" s="72"/>
      <c r="D23" s="72"/>
      <c r="E23" s="72"/>
      <c r="F23" s="72"/>
      <c r="G23" s="72"/>
      <c r="H23" s="189"/>
      <c r="I23" s="20"/>
      <c r="J23" s="53"/>
    </row>
    <row r="24" spans="1:10" ht="15.75" thickBot="1" x14ac:dyDescent="0.3">
      <c r="A24" s="5"/>
      <c r="B24" s="72"/>
      <c r="C24" s="72"/>
      <c r="D24" s="72"/>
      <c r="E24" s="72"/>
      <c r="F24" s="72"/>
      <c r="G24" s="72"/>
      <c r="H24" s="190"/>
      <c r="I24" s="20"/>
      <c r="J24" s="53"/>
    </row>
    <row r="25" spans="1:10" x14ac:dyDescent="0.25">
      <c r="A25" s="24"/>
      <c r="B25" s="72"/>
      <c r="C25" s="72"/>
      <c r="D25" s="72"/>
      <c r="E25" s="72"/>
      <c r="F25" s="72"/>
      <c r="G25" s="72"/>
      <c r="H25" s="190"/>
      <c r="I25" s="20"/>
      <c r="J25" s="53"/>
    </row>
    <row r="26" spans="1:10" x14ac:dyDescent="0.25">
      <c r="A26" s="29" t="s">
        <v>3</v>
      </c>
      <c r="B26" s="72" t="s">
        <v>247</v>
      </c>
      <c r="C26" s="72"/>
      <c r="D26" s="72"/>
      <c r="E26" s="72"/>
      <c r="F26" s="72"/>
      <c r="G26" s="72"/>
      <c r="H26" s="190"/>
      <c r="I26" s="20"/>
      <c r="J26" s="53"/>
    </row>
    <row r="27" spans="1:10" ht="15.75" thickBot="1" x14ac:dyDescent="0.3">
      <c r="A27" s="9">
        <f>INDEX('Point Grid'!$C$8:$I$35,MATCH($A$1,'Point Grid'!$A$8:$A$35,0),MATCH(A26,'Point Grid'!$C$7:$I$7,0))</f>
        <v>1</v>
      </c>
      <c r="B27" s="72" t="s">
        <v>249</v>
      </c>
      <c r="C27" s="72"/>
      <c r="D27" s="72"/>
      <c r="E27" s="72"/>
      <c r="F27" s="72"/>
      <c r="G27" s="72"/>
      <c r="H27" s="190"/>
      <c r="I27" s="20"/>
      <c r="J27" s="53"/>
    </row>
    <row r="28" spans="1:10" ht="15.75" thickBot="1" x14ac:dyDescent="0.3">
      <c r="A28" s="5"/>
      <c r="B28" s="72"/>
      <c r="C28" s="72"/>
      <c r="D28" s="72"/>
      <c r="E28" s="72"/>
      <c r="F28" s="72"/>
      <c r="G28" s="72"/>
      <c r="H28" s="190"/>
      <c r="I28" s="20"/>
      <c r="J28" s="53"/>
    </row>
    <row r="29" spans="1:10" ht="15.75" thickBot="1" x14ac:dyDescent="0.3">
      <c r="A29" s="26"/>
      <c r="B29" s="54"/>
      <c r="C29" s="54"/>
      <c r="D29" s="54"/>
      <c r="E29" s="54"/>
      <c r="F29" s="54"/>
      <c r="G29" s="54"/>
      <c r="H29" s="54"/>
      <c r="I29" s="55"/>
      <c r="J29" s="53"/>
    </row>
    <row r="30" spans="1:10" x14ac:dyDescent="0.25">
      <c r="B30" s="53"/>
      <c r="C30" s="53"/>
      <c r="D30" s="53"/>
      <c r="E30" s="53"/>
      <c r="F30" s="53"/>
      <c r="G30" s="53"/>
      <c r="H30" s="53"/>
      <c r="I30" s="53"/>
      <c r="J30" s="53"/>
    </row>
    <row r="31" spans="1:10" x14ac:dyDescent="0.25">
      <c r="B31" s="53"/>
      <c r="C31" s="53"/>
      <c r="D31" s="53"/>
      <c r="E31" s="53"/>
      <c r="F31" s="53"/>
      <c r="G31" s="53"/>
      <c r="H31" s="53"/>
      <c r="I31" s="53"/>
      <c r="J31" s="53"/>
    </row>
    <row r="32" spans="1:10" x14ac:dyDescent="0.25">
      <c r="B32" s="53"/>
      <c r="C32" s="53"/>
      <c r="D32" s="53"/>
      <c r="E32" s="53"/>
      <c r="F32" s="53"/>
      <c r="G32" s="53"/>
      <c r="H32" s="53"/>
      <c r="I32" s="53"/>
      <c r="J32" s="53"/>
    </row>
    <row r="33" spans="2:10" x14ac:dyDescent="0.25">
      <c r="B33" s="53"/>
      <c r="C33" s="53"/>
      <c r="D33" s="53"/>
      <c r="E33" s="53"/>
      <c r="F33" s="53"/>
      <c r="G33" s="53"/>
      <c r="H33" s="53"/>
      <c r="I33" s="53"/>
      <c r="J33" s="53"/>
    </row>
    <row r="34" spans="2:10" x14ac:dyDescent="0.25">
      <c r="B34" s="53"/>
      <c r="C34" s="53"/>
      <c r="D34" s="53"/>
      <c r="E34" s="53"/>
      <c r="F34" s="53"/>
      <c r="G34" s="53"/>
      <c r="H34" s="53"/>
      <c r="I34" s="53"/>
      <c r="J34" s="53"/>
    </row>
    <row r="35" spans="2:10" x14ac:dyDescent="0.25">
      <c r="B35" s="53"/>
      <c r="C35" s="53"/>
      <c r="D35" s="53"/>
      <c r="E35" s="53"/>
      <c r="F35" s="53"/>
      <c r="G35" s="53"/>
      <c r="H35" s="53"/>
      <c r="I35" s="53"/>
      <c r="J35" s="53"/>
    </row>
    <row r="36" spans="2:10" x14ac:dyDescent="0.25">
      <c r="B36" s="53"/>
      <c r="C36" s="53"/>
      <c r="D36" s="53"/>
      <c r="E36" s="53"/>
      <c r="F36" s="53"/>
      <c r="G36" s="53"/>
      <c r="H36" s="53"/>
      <c r="I36" s="53"/>
      <c r="J36" s="53"/>
    </row>
    <row r="37" spans="2:10" x14ac:dyDescent="0.25">
      <c r="B37" s="53"/>
      <c r="C37" s="53"/>
      <c r="D37" s="53"/>
      <c r="E37" s="53"/>
      <c r="F37" s="53"/>
      <c r="G37" s="53"/>
      <c r="H37" s="53"/>
      <c r="I37" s="53"/>
      <c r="J37" s="53"/>
    </row>
    <row r="38" spans="2:10" x14ac:dyDescent="0.25">
      <c r="B38" s="53"/>
      <c r="C38" s="53"/>
      <c r="D38" s="53"/>
      <c r="E38" s="53"/>
      <c r="F38" s="53"/>
      <c r="G38" s="53"/>
      <c r="H38" s="53"/>
      <c r="I38" s="53"/>
      <c r="J38" s="53"/>
    </row>
    <row r="39" spans="2:10" x14ac:dyDescent="0.25">
      <c r="B39" s="53"/>
      <c r="C39" s="53"/>
      <c r="D39" s="53"/>
      <c r="E39" s="53"/>
      <c r="F39" s="53"/>
      <c r="G39" s="53"/>
      <c r="H39" s="53"/>
      <c r="I39" s="53"/>
      <c r="J39" s="53"/>
    </row>
    <row r="40" spans="2:10" x14ac:dyDescent="0.25">
      <c r="B40" s="53"/>
      <c r="C40" s="53"/>
      <c r="D40" s="53"/>
      <c r="E40" s="53"/>
      <c r="F40" s="53"/>
      <c r="G40" s="53"/>
      <c r="H40" s="53"/>
      <c r="I40" s="53"/>
      <c r="J40" s="53"/>
    </row>
    <row r="41" spans="2:10" x14ac:dyDescent="0.25">
      <c r="B41" s="53"/>
      <c r="C41" s="53"/>
      <c r="D41" s="53"/>
      <c r="E41" s="53"/>
      <c r="F41" s="53"/>
      <c r="G41" s="53"/>
      <c r="H41" s="53"/>
      <c r="I41" s="53"/>
      <c r="J41" s="53"/>
    </row>
    <row r="42" spans="2:10" x14ac:dyDescent="0.25">
      <c r="B42" s="53"/>
      <c r="C42" s="53"/>
      <c r="D42" s="53"/>
      <c r="E42" s="53"/>
      <c r="F42" s="53"/>
      <c r="G42" s="53"/>
      <c r="H42" s="53"/>
      <c r="I42" s="53"/>
      <c r="J42" s="53"/>
    </row>
    <row r="43" spans="2:10" x14ac:dyDescent="0.25">
      <c r="B43" s="53"/>
      <c r="C43" s="53"/>
      <c r="D43" s="53"/>
      <c r="E43" s="53"/>
      <c r="F43" s="53"/>
      <c r="G43" s="53"/>
      <c r="H43" s="53"/>
      <c r="I43" s="53"/>
      <c r="J43" s="53"/>
    </row>
    <row r="44" spans="2:10" x14ac:dyDescent="0.25">
      <c r="B44" s="53"/>
      <c r="C44" s="53"/>
      <c r="D44" s="53"/>
      <c r="E44" s="53"/>
      <c r="F44" s="53"/>
      <c r="G44" s="53"/>
      <c r="H44" s="53"/>
      <c r="I44" s="53"/>
      <c r="J44" s="53"/>
    </row>
    <row r="45" spans="2:10" x14ac:dyDescent="0.25">
      <c r="B45" s="53"/>
      <c r="C45" s="53"/>
      <c r="D45" s="53"/>
      <c r="E45" s="53"/>
      <c r="F45" s="53"/>
      <c r="G45" s="53"/>
      <c r="H45" s="53"/>
      <c r="I45" s="53"/>
      <c r="J45" s="53"/>
    </row>
    <row r="46" spans="2:10" x14ac:dyDescent="0.25">
      <c r="B46" s="53"/>
      <c r="C46" s="53"/>
      <c r="D46" s="53"/>
      <c r="E46" s="53"/>
      <c r="F46" s="53"/>
      <c r="G46" s="53"/>
      <c r="H46" s="53"/>
      <c r="I46" s="53"/>
      <c r="J46" s="53"/>
    </row>
    <row r="47" spans="2:10" x14ac:dyDescent="0.25">
      <c r="B47" s="53"/>
      <c r="C47" s="53"/>
      <c r="D47" s="53"/>
      <c r="E47" s="53"/>
      <c r="F47" s="53"/>
      <c r="G47" s="53"/>
      <c r="H47" s="53"/>
      <c r="I47" s="53"/>
      <c r="J47" s="53"/>
    </row>
    <row r="48" spans="2:10" x14ac:dyDescent="0.25">
      <c r="B48" s="53"/>
      <c r="C48" s="53"/>
      <c r="D48" s="53"/>
      <c r="E48" s="53"/>
      <c r="F48" s="53"/>
      <c r="G48" s="53"/>
      <c r="H48" s="53"/>
      <c r="I48" s="53"/>
      <c r="J48" s="53"/>
    </row>
    <row r="49" spans="2:10" x14ac:dyDescent="0.25">
      <c r="B49" s="53"/>
      <c r="C49" s="53"/>
      <c r="D49" s="53"/>
      <c r="E49" s="53"/>
      <c r="F49" s="53"/>
      <c r="G49" s="53"/>
      <c r="H49" s="53"/>
      <c r="I49" s="53"/>
      <c r="J49" s="53"/>
    </row>
    <row r="50" spans="2:10" x14ac:dyDescent="0.25">
      <c r="B50" s="53"/>
      <c r="C50" s="53"/>
      <c r="D50" s="53"/>
      <c r="E50" s="53"/>
      <c r="F50" s="53"/>
      <c r="G50" s="53"/>
      <c r="H50" s="53"/>
      <c r="I50" s="53"/>
      <c r="J50" s="53"/>
    </row>
    <row r="51" spans="2:10" x14ac:dyDescent="0.25">
      <c r="B51" s="53"/>
      <c r="C51" s="53"/>
      <c r="D51" s="53"/>
      <c r="E51" s="53"/>
      <c r="F51" s="53"/>
      <c r="G51" s="53"/>
      <c r="H51" s="53"/>
      <c r="I51" s="53"/>
      <c r="J51" s="53"/>
    </row>
    <row r="52" spans="2:10" x14ac:dyDescent="0.25">
      <c r="B52" s="53"/>
      <c r="C52" s="53"/>
      <c r="D52" s="53"/>
      <c r="E52" s="53"/>
      <c r="F52" s="53"/>
      <c r="G52" s="53"/>
      <c r="H52" s="53"/>
      <c r="I52" s="53"/>
      <c r="J52" s="53"/>
    </row>
    <row r="53" spans="2:10" x14ac:dyDescent="0.25">
      <c r="B53" s="53"/>
      <c r="C53" s="53"/>
      <c r="D53" s="53"/>
      <c r="E53" s="53"/>
      <c r="F53" s="53"/>
      <c r="G53" s="53"/>
      <c r="H53" s="53"/>
      <c r="I53" s="53"/>
      <c r="J53" s="53"/>
    </row>
    <row r="54" spans="2:10" x14ac:dyDescent="0.25">
      <c r="B54" s="53"/>
      <c r="C54" s="53"/>
      <c r="D54" s="53"/>
      <c r="E54" s="53"/>
      <c r="F54" s="53"/>
      <c r="G54" s="53"/>
      <c r="H54" s="53"/>
      <c r="I54" s="53"/>
      <c r="J54" s="53"/>
    </row>
    <row r="55" spans="2:10" x14ac:dyDescent="0.25">
      <c r="B55" s="53"/>
      <c r="C55" s="53"/>
      <c r="D55" s="53"/>
      <c r="E55" s="53"/>
      <c r="F55" s="53"/>
      <c r="G55" s="53"/>
      <c r="H55" s="53"/>
      <c r="I55" s="53"/>
      <c r="J55" s="53"/>
    </row>
    <row r="56" spans="2:10" x14ac:dyDescent="0.25">
      <c r="B56" s="53"/>
      <c r="C56" s="53"/>
      <c r="D56" s="53"/>
      <c r="E56" s="53"/>
      <c r="F56" s="53"/>
      <c r="G56" s="53"/>
      <c r="H56" s="53"/>
      <c r="I56" s="53"/>
      <c r="J56" s="53"/>
    </row>
    <row r="57" spans="2:10" x14ac:dyDescent="0.25">
      <c r="B57" s="53"/>
      <c r="C57" s="53"/>
      <c r="D57" s="53"/>
      <c r="E57" s="53"/>
      <c r="F57" s="53"/>
      <c r="G57" s="53"/>
      <c r="H57" s="53"/>
      <c r="I57" s="53"/>
      <c r="J57" s="53"/>
    </row>
    <row r="58" spans="2:10" x14ac:dyDescent="0.25">
      <c r="B58" s="53"/>
      <c r="C58" s="53"/>
      <c r="D58" s="53"/>
      <c r="E58" s="53"/>
      <c r="F58" s="53"/>
      <c r="G58" s="53"/>
      <c r="H58" s="53"/>
      <c r="I58" s="53"/>
      <c r="J58" s="53"/>
    </row>
    <row r="59" spans="2:10" x14ac:dyDescent="0.25">
      <c r="B59" s="53"/>
      <c r="C59" s="53"/>
      <c r="D59" s="53"/>
      <c r="E59" s="53"/>
      <c r="F59" s="53"/>
      <c r="G59" s="53"/>
      <c r="H59" s="53"/>
      <c r="I59" s="53"/>
      <c r="J59" s="53"/>
    </row>
    <row r="60" spans="2:10" x14ac:dyDescent="0.25">
      <c r="B60" s="53"/>
      <c r="C60" s="53"/>
      <c r="D60" s="53"/>
      <c r="E60" s="53"/>
      <c r="F60" s="53"/>
      <c r="G60" s="53"/>
      <c r="H60" s="53"/>
      <c r="I60" s="53"/>
      <c r="J60" s="53"/>
    </row>
    <row r="61" spans="2:10" x14ac:dyDescent="0.25">
      <c r="B61" s="53"/>
      <c r="C61" s="53"/>
      <c r="D61" s="53"/>
      <c r="E61" s="53"/>
      <c r="F61" s="53"/>
      <c r="G61" s="53"/>
      <c r="H61" s="53"/>
      <c r="I61" s="53"/>
      <c r="J61" s="53"/>
    </row>
    <row r="62" spans="2:10" x14ac:dyDescent="0.25">
      <c r="B62" s="53"/>
      <c r="C62" s="53"/>
      <c r="D62" s="53"/>
      <c r="E62" s="53"/>
      <c r="F62" s="53"/>
      <c r="G62" s="53"/>
      <c r="H62" s="53"/>
      <c r="I62" s="53"/>
      <c r="J62" s="53"/>
    </row>
    <row r="63" spans="2:10" x14ac:dyDescent="0.25">
      <c r="B63" s="53"/>
      <c r="C63" s="53"/>
      <c r="D63" s="53"/>
      <c r="E63" s="53"/>
      <c r="F63" s="53"/>
      <c r="G63" s="53"/>
      <c r="H63" s="53"/>
      <c r="I63" s="53"/>
      <c r="J63" s="53"/>
    </row>
    <row r="64" spans="2:10" x14ac:dyDescent="0.25">
      <c r="B64" s="53"/>
      <c r="C64" s="53"/>
      <c r="D64" s="53"/>
      <c r="E64" s="53"/>
      <c r="F64" s="53"/>
      <c r="G64" s="53"/>
      <c r="H64" s="53"/>
      <c r="I64" s="53"/>
      <c r="J64" s="53"/>
    </row>
    <row r="65" spans="2:10" x14ac:dyDescent="0.25">
      <c r="B65" s="53"/>
      <c r="C65" s="53"/>
      <c r="D65" s="53"/>
      <c r="E65" s="53"/>
      <c r="F65" s="53"/>
      <c r="G65" s="53"/>
      <c r="H65" s="53"/>
      <c r="I65" s="53"/>
      <c r="J65" s="53"/>
    </row>
    <row r="66" spans="2:10" x14ac:dyDescent="0.25">
      <c r="B66" s="53"/>
      <c r="C66" s="53"/>
      <c r="D66" s="53"/>
      <c r="E66" s="53"/>
      <c r="F66" s="53"/>
      <c r="G66" s="53"/>
      <c r="H66" s="53"/>
      <c r="I66" s="53"/>
      <c r="J66" s="53"/>
    </row>
    <row r="67" spans="2:10" x14ac:dyDescent="0.25">
      <c r="B67" s="53"/>
      <c r="C67" s="53"/>
      <c r="D67" s="53"/>
      <c r="E67" s="53"/>
      <c r="F67" s="53"/>
      <c r="G67" s="53"/>
      <c r="H67" s="53"/>
      <c r="I67" s="53"/>
      <c r="J67" s="53"/>
    </row>
    <row r="68" spans="2:10" x14ac:dyDescent="0.25">
      <c r="B68" s="53"/>
      <c r="C68" s="53"/>
      <c r="D68" s="53"/>
      <c r="E68" s="53"/>
      <c r="F68" s="53"/>
      <c r="G68" s="53"/>
      <c r="H68" s="53"/>
      <c r="I68" s="53"/>
      <c r="J68" s="53"/>
    </row>
    <row r="69" spans="2:10" x14ac:dyDescent="0.25">
      <c r="B69" s="53"/>
      <c r="C69" s="53"/>
      <c r="D69" s="53"/>
      <c r="E69" s="53"/>
      <c r="F69" s="53"/>
      <c r="G69" s="53"/>
      <c r="H69" s="53"/>
      <c r="I69" s="53"/>
      <c r="J69" s="53"/>
    </row>
    <row r="70" spans="2:10" x14ac:dyDescent="0.25">
      <c r="B70" s="53"/>
      <c r="C70" s="53"/>
      <c r="D70" s="53"/>
      <c r="E70" s="53"/>
      <c r="F70" s="53"/>
      <c r="G70" s="53"/>
      <c r="H70" s="53"/>
      <c r="I70" s="53"/>
      <c r="J70" s="53"/>
    </row>
    <row r="71" spans="2:10" x14ac:dyDescent="0.25">
      <c r="B71" s="53"/>
      <c r="C71" s="53"/>
      <c r="D71" s="53"/>
      <c r="E71" s="53"/>
      <c r="F71" s="53"/>
      <c r="G71" s="53"/>
      <c r="H71" s="53"/>
      <c r="I71" s="53"/>
      <c r="J71" s="53"/>
    </row>
    <row r="72" spans="2:10" x14ac:dyDescent="0.25">
      <c r="B72" s="53"/>
      <c r="C72" s="53"/>
      <c r="D72" s="53"/>
      <c r="E72" s="53"/>
      <c r="F72" s="53"/>
      <c r="G72" s="53"/>
      <c r="H72" s="53"/>
      <c r="I72" s="53"/>
      <c r="J72" s="53"/>
    </row>
    <row r="73" spans="2:10" x14ac:dyDescent="0.25">
      <c r="B73" s="53"/>
      <c r="C73" s="53"/>
      <c r="D73" s="53"/>
      <c r="E73" s="53"/>
      <c r="F73" s="53"/>
      <c r="G73" s="53"/>
      <c r="H73" s="53"/>
      <c r="I73" s="53"/>
      <c r="J73" s="53"/>
    </row>
    <row r="74" spans="2:10" x14ac:dyDescent="0.25">
      <c r="B74" s="53"/>
      <c r="C74" s="53"/>
      <c r="D74" s="53"/>
      <c r="E74" s="53"/>
      <c r="F74" s="53"/>
      <c r="G74" s="53"/>
      <c r="H74" s="53"/>
      <c r="I74" s="53"/>
      <c r="J74" s="53"/>
    </row>
    <row r="75" spans="2:10" x14ac:dyDescent="0.25">
      <c r="B75" s="53"/>
      <c r="C75" s="53"/>
      <c r="D75" s="53"/>
      <c r="E75" s="53"/>
      <c r="F75" s="53"/>
      <c r="G75" s="53"/>
      <c r="H75" s="53"/>
      <c r="I75" s="53"/>
      <c r="J75" s="53"/>
    </row>
    <row r="76" spans="2:10" x14ac:dyDescent="0.25">
      <c r="B76" s="53"/>
      <c r="C76" s="53"/>
      <c r="D76" s="53"/>
      <c r="E76" s="53"/>
      <c r="F76" s="53"/>
      <c r="G76" s="53"/>
      <c r="H76" s="53"/>
      <c r="I76" s="53"/>
      <c r="J76" s="53"/>
    </row>
    <row r="77" spans="2:10" x14ac:dyDescent="0.25">
      <c r="B77" s="53"/>
      <c r="C77" s="53"/>
      <c r="D77" s="53"/>
      <c r="E77" s="53"/>
      <c r="F77" s="53"/>
      <c r="G77" s="53"/>
      <c r="H77" s="53"/>
      <c r="I77" s="53"/>
      <c r="J77" s="53"/>
    </row>
    <row r="78" spans="2:10" x14ac:dyDescent="0.25">
      <c r="B78" s="53"/>
      <c r="C78" s="53"/>
      <c r="D78" s="53"/>
      <c r="E78" s="53"/>
      <c r="F78" s="53"/>
      <c r="G78" s="53"/>
      <c r="H78" s="53"/>
      <c r="I78" s="53"/>
      <c r="J78" s="53"/>
    </row>
    <row r="79" spans="2:10" x14ac:dyDescent="0.25">
      <c r="B79" s="53"/>
      <c r="C79" s="53"/>
      <c r="D79" s="53"/>
      <c r="E79" s="53"/>
      <c r="F79" s="53"/>
      <c r="G79" s="53"/>
      <c r="H79" s="53"/>
      <c r="I79" s="53"/>
      <c r="J79" s="53"/>
    </row>
    <row r="80" spans="2:10" x14ac:dyDescent="0.25">
      <c r="B80" s="53"/>
      <c r="C80" s="53"/>
      <c r="D80" s="53"/>
      <c r="E80" s="53"/>
      <c r="F80" s="53"/>
      <c r="G80" s="53"/>
      <c r="H80" s="53"/>
      <c r="I80" s="53"/>
      <c r="J80" s="53"/>
    </row>
    <row r="81" spans="2:10" x14ac:dyDescent="0.25">
      <c r="B81" s="53"/>
      <c r="C81" s="53"/>
      <c r="D81" s="53"/>
      <c r="E81" s="53"/>
      <c r="F81" s="53"/>
      <c r="G81" s="53"/>
      <c r="H81" s="53"/>
      <c r="I81" s="53"/>
      <c r="J81" s="53"/>
    </row>
  </sheetData>
  <mergeCells count="1">
    <mergeCell ref="H1:I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I79"/>
  <sheetViews>
    <sheetView workbookViewId="0"/>
  </sheetViews>
  <sheetFormatPr defaultColWidth="9.140625" defaultRowHeight="15" x14ac:dyDescent="0.25"/>
  <cols>
    <col min="1" max="1" width="8.7109375" style="23" customWidth="1"/>
    <col min="2" max="2" width="13.7109375" style="23" customWidth="1"/>
    <col min="3" max="3" width="9.28515625" style="23" customWidth="1"/>
    <col min="4" max="9" width="11.7109375" style="23" customWidth="1"/>
    <col min="10" max="10" width="10.7109375" style="23" customWidth="1"/>
    <col min="11" max="16384" width="9.140625" style="23"/>
  </cols>
  <sheetData>
    <row r="1" spans="1:9" x14ac:dyDescent="0.25">
      <c r="A1" s="7">
        <v>17</v>
      </c>
      <c r="B1" s="36" t="s">
        <v>12</v>
      </c>
      <c r="C1" s="22"/>
      <c r="D1" s="22"/>
      <c r="E1" s="22"/>
      <c r="F1" s="22"/>
      <c r="G1" s="22"/>
      <c r="H1" s="230" t="s">
        <v>24</v>
      </c>
      <c r="I1" s="232"/>
    </row>
    <row r="2" spans="1:9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9" x14ac:dyDescent="0.25">
      <c r="A3" s="8" t="s">
        <v>13</v>
      </c>
      <c r="B3" s="71" t="s">
        <v>250</v>
      </c>
      <c r="C3" s="71"/>
      <c r="D3" s="71"/>
      <c r="E3" s="71"/>
      <c r="F3" s="71"/>
      <c r="G3" s="71"/>
      <c r="H3" s="71"/>
      <c r="I3" s="20"/>
    </row>
    <row r="4" spans="1:9" x14ac:dyDescent="0.25">
      <c r="A4" s="9">
        <f>INDEX('Point Grid'!B:B,MATCH($A$1,'Point Grid'!A:A,0))</f>
        <v>2.25</v>
      </c>
      <c r="B4" s="71" t="s">
        <v>251</v>
      </c>
      <c r="C4" s="71"/>
      <c r="D4" s="71"/>
      <c r="E4" s="71"/>
      <c r="F4" s="71"/>
      <c r="G4" s="71"/>
      <c r="H4" s="71"/>
      <c r="I4" s="20"/>
    </row>
    <row r="5" spans="1:9" x14ac:dyDescent="0.25">
      <c r="A5" s="9"/>
      <c r="B5" s="71"/>
      <c r="C5" s="71"/>
      <c r="D5" s="71"/>
      <c r="E5" s="71"/>
      <c r="F5" s="71"/>
      <c r="G5" s="71"/>
      <c r="H5" s="71"/>
      <c r="I5" s="20"/>
    </row>
    <row r="6" spans="1:9" x14ac:dyDescent="0.25">
      <c r="A6" s="9"/>
      <c r="B6" s="71" t="s">
        <v>264</v>
      </c>
      <c r="C6" s="71"/>
      <c r="D6" s="71"/>
      <c r="E6" s="71"/>
      <c r="F6" s="71"/>
      <c r="G6" s="71"/>
      <c r="H6" s="71"/>
      <c r="I6" s="20"/>
    </row>
    <row r="7" spans="1:9" x14ac:dyDescent="0.25">
      <c r="A7" s="9"/>
      <c r="B7" s="71" t="s">
        <v>263</v>
      </c>
      <c r="C7" s="71"/>
      <c r="D7" s="71"/>
      <c r="E7" s="71"/>
      <c r="F7" s="71"/>
      <c r="G7" s="71"/>
      <c r="H7" s="71"/>
      <c r="I7" s="20"/>
    </row>
    <row r="8" spans="1:9" ht="15" customHeight="1" x14ac:dyDescent="0.25">
      <c r="A8" s="9"/>
      <c r="B8" s="71" t="s">
        <v>262</v>
      </c>
      <c r="C8" s="71"/>
      <c r="D8" s="71"/>
      <c r="E8" s="75"/>
      <c r="F8" s="71"/>
      <c r="G8" s="71"/>
      <c r="H8" s="71"/>
      <c r="I8" s="20"/>
    </row>
    <row r="9" spans="1:9" ht="15" customHeight="1" x14ac:dyDescent="0.25">
      <c r="A9" s="9"/>
      <c r="B9" s="71" t="s">
        <v>261</v>
      </c>
      <c r="C9" s="71"/>
      <c r="D9" s="71"/>
      <c r="E9" s="75"/>
      <c r="F9" s="71"/>
      <c r="G9" s="71"/>
      <c r="H9" s="71"/>
      <c r="I9" s="20"/>
    </row>
    <row r="10" spans="1:9" ht="15" customHeight="1" x14ac:dyDescent="0.25">
      <c r="A10" s="9"/>
      <c r="B10" s="71"/>
      <c r="C10" s="71"/>
      <c r="D10" s="71"/>
      <c r="E10" s="75"/>
      <c r="F10" s="71"/>
      <c r="G10" s="71"/>
      <c r="H10" s="71"/>
      <c r="I10" s="20"/>
    </row>
    <row r="11" spans="1:9" x14ac:dyDescent="0.25">
      <c r="A11" s="9"/>
      <c r="B11" s="71" t="s">
        <v>252</v>
      </c>
      <c r="C11" s="71"/>
      <c r="D11" s="71"/>
      <c r="E11" s="75"/>
      <c r="F11" s="71"/>
      <c r="G11" s="71"/>
      <c r="H11" s="71"/>
      <c r="I11" s="20"/>
    </row>
    <row r="12" spans="1:9" x14ac:dyDescent="0.25">
      <c r="A12" s="9"/>
      <c r="B12" s="71"/>
      <c r="C12" s="71"/>
      <c r="D12" s="71"/>
      <c r="E12" s="75"/>
      <c r="F12" s="71"/>
      <c r="G12" s="71"/>
      <c r="H12" s="71"/>
      <c r="I12" s="20"/>
    </row>
    <row r="13" spans="1:9" x14ac:dyDescent="0.25">
      <c r="A13" s="9"/>
      <c r="B13" s="71" t="s">
        <v>260</v>
      </c>
      <c r="C13" s="71"/>
      <c r="D13" s="71"/>
      <c r="E13" s="75"/>
      <c r="F13" s="71"/>
      <c r="G13" s="71"/>
      <c r="H13" s="71"/>
      <c r="I13" s="20"/>
    </row>
    <row r="14" spans="1:9" x14ac:dyDescent="0.25">
      <c r="A14" s="9"/>
      <c r="B14" s="71" t="s">
        <v>265</v>
      </c>
      <c r="C14" s="71"/>
      <c r="D14" s="71"/>
      <c r="E14" s="75"/>
      <c r="F14" s="71"/>
      <c r="G14" s="118"/>
      <c r="H14" s="118"/>
      <c r="I14" s="20"/>
    </row>
    <row r="15" spans="1:9" x14ac:dyDescent="0.25">
      <c r="A15" s="9"/>
      <c r="B15" s="71" t="s">
        <v>259</v>
      </c>
      <c r="C15" s="71"/>
      <c r="D15" s="71"/>
      <c r="E15" s="75"/>
      <c r="F15" s="75"/>
      <c r="G15" s="118"/>
      <c r="H15" s="199"/>
      <c r="I15" s="20"/>
    </row>
    <row r="16" spans="1:9" x14ac:dyDescent="0.25">
      <c r="A16" s="9"/>
      <c r="B16" s="71" t="s">
        <v>258</v>
      </c>
      <c r="C16" s="71"/>
      <c r="D16" s="71"/>
      <c r="E16" s="75"/>
      <c r="F16" s="75"/>
      <c r="G16" s="118"/>
      <c r="H16" s="199"/>
      <c r="I16" s="20"/>
    </row>
    <row r="17" spans="1:9" x14ac:dyDescent="0.25">
      <c r="A17" s="9"/>
      <c r="B17" s="71" t="s">
        <v>257</v>
      </c>
      <c r="C17" s="71"/>
      <c r="D17" s="71"/>
      <c r="E17" s="75"/>
      <c r="F17" s="75"/>
      <c r="G17" s="118"/>
      <c r="H17" s="199"/>
      <c r="I17" s="20"/>
    </row>
    <row r="18" spans="1:9" ht="14.25" customHeight="1" x14ac:dyDescent="0.25">
      <c r="A18" s="9"/>
      <c r="B18" s="118" t="s">
        <v>256</v>
      </c>
      <c r="C18" s="117"/>
      <c r="D18" s="117"/>
      <c r="E18" s="71"/>
      <c r="F18" s="71"/>
      <c r="G18" s="71"/>
      <c r="H18" s="71"/>
      <c r="I18" s="20"/>
    </row>
    <row r="19" spans="1:9" x14ac:dyDescent="0.25">
      <c r="A19" s="9"/>
      <c r="B19" s="118"/>
      <c r="C19" s="117"/>
      <c r="D19" s="117"/>
      <c r="E19" s="19"/>
      <c r="F19" s="19"/>
      <c r="G19" s="19"/>
      <c r="H19" s="19"/>
      <c r="I19" s="20"/>
    </row>
    <row r="20" spans="1:9" ht="15.75" x14ac:dyDescent="0.25">
      <c r="A20" s="29" t="s">
        <v>2</v>
      </c>
      <c r="B20" s="40" t="s">
        <v>253</v>
      </c>
      <c r="C20" s="56"/>
      <c r="D20" s="56"/>
      <c r="E20" s="56"/>
      <c r="F20" s="56"/>
      <c r="G20" s="19"/>
      <c r="H20" s="19"/>
      <c r="I20" s="20"/>
    </row>
    <row r="21" spans="1:9" ht="16.5" thickBot="1" x14ac:dyDescent="0.3">
      <c r="A21" s="9">
        <f>INDEX('Point Grid'!$C$8:$I$35,MATCH($A$1,'Point Grid'!$A$8:$A$35,0),MATCH(A20,'Point Grid'!$C$7:$I$7,0))</f>
        <v>0.75</v>
      </c>
      <c r="B21" s="40"/>
      <c r="C21" s="56"/>
      <c r="D21" s="56"/>
      <c r="E21" s="56"/>
      <c r="F21" s="56"/>
      <c r="G21" s="19"/>
      <c r="H21" s="19"/>
      <c r="I21" s="20"/>
    </row>
    <row r="22" spans="1:9" ht="15.75" thickBot="1" x14ac:dyDescent="0.3">
      <c r="A22" s="5"/>
      <c r="B22" s="56"/>
      <c r="C22" s="89"/>
      <c r="D22" s="89"/>
      <c r="E22" s="89"/>
      <c r="F22" s="89"/>
      <c r="G22" s="89"/>
      <c r="H22" s="89"/>
      <c r="I22" s="20"/>
    </row>
    <row r="23" spans="1:9" x14ac:dyDescent="0.25">
      <c r="A23" s="29"/>
      <c r="B23" s="56"/>
      <c r="C23" s="90"/>
      <c r="D23" s="91"/>
      <c r="E23" s="91"/>
      <c r="F23" s="91"/>
      <c r="G23" s="91"/>
      <c r="H23" s="91"/>
      <c r="I23" s="20"/>
    </row>
    <row r="24" spans="1:9" ht="15.75" x14ac:dyDescent="0.25">
      <c r="A24" s="29" t="s">
        <v>3</v>
      </c>
      <c r="B24" s="40" t="s">
        <v>254</v>
      </c>
      <c r="C24" s="90"/>
      <c r="D24" s="91"/>
      <c r="E24" s="91"/>
      <c r="F24" s="91"/>
      <c r="G24" s="91"/>
      <c r="H24" s="91"/>
      <c r="I24" s="20"/>
    </row>
    <row r="25" spans="1:9" ht="16.5" thickBot="1" x14ac:dyDescent="0.3">
      <c r="A25" s="9">
        <f>INDEX('Point Grid'!$C$8:$I$35,MATCH($A$1,'Point Grid'!$A$8:$A$35,0),MATCH(A24,'Point Grid'!$C$7:$I$7,0))</f>
        <v>1.5</v>
      </c>
      <c r="B25" s="40" t="s">
        <v>255</v>
      </c>
      <c r="C25" s="90"/>
      <c r="D25" s="91"/>
      <c r="E25" s="91"/>
      <c r="F25" s="91"/>
      <c r="G25" s="91"/>
      <c r="H25" s="91"/>
      <c r="I25" s="20"/>
    </row>
    <row r="26" spans="1:9" ht="15.75" thickBot="1" x14ac:dyDescent="0.3">
      <c r="A26" s="5"/>
      <c r="B26" s="56"/>
      <c r="C26" s="90"/>
      <c r="D26" s="91"/>
      <c r="E26" s="91"/>
      <c r="F26" s="91"/>
      <c r="G26" s="91"/>
      <c r="H26" s="91"/>
      <c r="I26" s="20"/>
    </row>
    <row r="27" spans="1:9" ht="15.75" thickBot="1" x14ac:dyDescent="0.3">
      <c r="A27" s="26"/>
      <c r="B27" s="54"/>
      <c r="C27" s="54"/>
      <c r="D27" s="54"/>
      <c r="E27" s="54"/>
      <c r="F27" s="54"/>
      <c r="G27" s="54"/>
      <c r="H27" s="54"/>
      <c r="I27" s="55"/>
    </row>
    <row r="28" spans="1:9" x14ac:dyDescent="0.25">
      <c r="B28" s="53"/>
      <c r="C28" s="53"/>
      <c r="D28" s="53"/>
      <c r="E28" s="53"/>
      <c r="F28" s="53"/>
      <c r="G28" s="53"/>
      <c r="H28" s="53"/>
      <c r="I28" s="53"/>
    </row>
    <row r="29" spans="1:9" x14ac:dyDescent="0.25">
      <c r="B29" s="53"/>
      <c r="C29" s="53"/>
      <c r="D29" s="53"/>
      <c r="E29" s="53"/>
      <c r="F29" s="53"/>
      <c r="G29" s="53"/>
      <c r="H29" s="53"/>
      <c r="I29" s="53"/>
    </row>
    <row r="30" spans="1:9" x14ac:dyDescent="0.25">
      <c r="B30" s="53"/>
      <c r="C30" s="53"/>
      <c r="D30" s="53"/>
      <c r="E30" s="53"/>
      <c r="F30" s="53"/>
      <c r="G30" s="53"/>
      <c r="H30" s="53"/>
      <c r="I30" s="53"/>
    </row>
    <row r="31" spans="1:9" x14ac:dyDescent="0.25">
      <c r="B31" s="53"/>
      <c r="C31" s="53"/>
      <c r="D31" s="53"/>
      <c r="E31" s="53"/>
      <c r="F31" s="53"/>
      <c r="G31" s="53"/>
      <c r="H31" s="53"/>
      <c r="I31" s="53"/>
    </row>
    <row r="32" spans="1:9" x14ac:dyDescent="0.25">
      <c r="B32" s="53"/>
      <c r="C32" s="53"/>
      <c r="D32" s="53"/>
      <c r="E32" s="53"/>
      <c r="F32" s="53"/>
      <c r="G32" s="53"/>
      <c r="H32" s="53"/>
      <c r="I32" s="53"/>
    </row>
    <row r="33" spans="2:9" x14ac:dyDescent="0.25">
      <c r="B33" s="53"/>
      <c r="C33" s="53"/>
      <c r="D33" s="53"/>
      <c r="E33" s="53"/>
      <c r="F33" s="53"/>
      <c r="G33" s="53"/>
      <c r="H33" s="53"/>
      <c r="I33" s="53"/>
    </row>
    <row r="34" spans="2:9" x14ac:dyDescent="0.25">
      <c r="B34" s="53"/>
      <c r="C34" s="53"/>
      <c r="D34" s="53"/>
      <c r="E34" s="53"/>
      <c r="F34" s="53"/>
      <c r="G34" s="53"/>
      <c r="H34" s="53"/>
      <c r="I34" s="53"/>
    </row>
    <row r="35" spans="2:9" x14ac:dyDescent="0.25">
      <c r="B35" s="53"/>
      <c r="C35" s="53"/>
      <c r="D35" s="53"/>
      <c r="E35" s="53"/>
      <c r="F35" s="53"/>
      <c r="G35" s="53"/>
      <c r="H35" s="53"/>
      <c r="I35" s="53"/>
    </row>
    <row r="36" spans="2:9" x14ac:dyDescent="0.25">
      <c r="B36" s="53"/>
      <c r="C36" s="53"/>
      <c r="D36" s="53"/>
      <c r="E36" s="53"/>
      <c r="F36" s="53"/>
      <c r="G36" s="53"/>
      <c r="H36" s="53"/>
      <c r="I36" s="53"/>
    </row>
    <row r="37" spans="2:9" x14ac:dyDescent="0.25">
      <c r="B37" s="53"/>
      <c r="C37" s="53"/>
      <c r="D37" s="53"/>
      <c r="E37" s="53"/>
      <c r="F37" s="53"/>
      <c r="G37" s="53"/>
      <c r="H37" s="53"/>
      <c r="I37" s="53"/>
    </row>
    <row r="38" spans="2:9" x14ac:dyDescent="0.25">
      <c r="B38" s="53"/>
      <c r="C38" s="53"/>
      <c r="D38" s="53"/>
      <c r="E38" s="53"/>
      <c r="F38" s="53"/>
      <c r="G38" s="53"/>
      <c r="H38" s="53"/>
      <c r="I38" s="53"/>
    </row>
    <row r="39" spans="2:9" x14ac:dyDescent="0.25">
      <c r="B39" s="53"/>
      <c r="C39" s="53"/>
      <c r="D39" s="53"/>
      <c r="E39" s="53"/>
      <c r="F39" s="53"/>
      <c r="G39" s="53"/>
      <c r="H39" s="53"/>
      <c r="I39" s="53"/>
    </row>
    <row r="40" spans="2:9" x14ac:dyDescent="0.25">
      <c r="B40" s="53"/>
      <c r="C40" s="53"/>
      <c r="D40" s="53"/>
      <c r="E40" s="53"/>
      <c r="F40" s="53"/>
      <c r="G40" s="53"/>
      <c r="H40" s="53"/>
      <c r="I40" s="53"/>
    </row>
    <row r="41" spans="2:9" x14ac:dyDescent="0.25">
      <c r="B41" s="53"/>
      <c r="C41" s="53"/>
      <c r="D41" s="53"/>
      <c r="E41" s="53"/>
      <c r="F41" s="53"/>
      <c r="G41" s="53"/>
      <c r="H41" s="53"/>
      <c r="I41" s="53"/>
    </row>
    <row r="42" spans="2:9" x14ac:dyDescent="0.25">
      <c r="B42" s="53"/>
      <c r="C42" s="53"/>
      <c r="D42" s="53"/>
      <c r="E42" s="53"/>
      <c r="F42" s="53"/>
      <c r="G42" s="53"/>
      <c r="H42" s="53"/>
      <c r="I42" s="53"/>
    </row>
    <row r="43" spans="2:9" x14ac:dyDescent="0.25">
      <c r="B43" s="53"/>
      <c r="C43" s="53"/>
      <c r="D43" s="53"/>
      <c r="E43" s="53"/>
      <c r="F43" s="53"/>
      <c r="G43" s="53"/>
      <c r="H43" s="53"/>
      <c r="I43" s="53"/>
    </row>
    <row r="44" spans="2:9" x14ac:dyDescent="0.25">
      <c r="B44" s="53"/>
      <c r="C44" s="53"/>
      <c r="D44" s="53"/>
      <c r="E44" s="53"/>
      <c r="F44" s="53"/>
      <c r="G44" s="53"/>
      <c r="H44" s="53"/>
      <c r="I44" s="53"/>
    </row>
    <row r="45" spans="2:9" x14ac:dyDescent="0.25">
      <c r="B45" s="53"/>
      <c r="C45" s="53"/>
      <c r="D45" s="53"/>
      <c r="E45" s="53"/>
      <c r="F45" s="53"/>
      <c r="G45" s="53"/>
      <c r="H45" s="53"/>
      <c r="I45" s="53"/>
    </row>
    <row r="46" spans="2:9" x14ac:dyDescent="0.25">
      <c r="B46" s="53"/>
      <c r="C46" s="53"/>
      <c r="D46" s="53"/>
      <c r="E46" s="53"/>
      <c r="F46" s="53"/>
      <c r="G46" s="53"/>
      <c r="H46" s="53"/>
      <c r="I46" s="53"/>
    </row>
    <row r="47" spans="2:9" x14ac:dyDescent="0.25">
      <c r="B47" s="53"/>
      <c r="C47" s="53"/>
      <c r="D47" s="53"/>
      <c r="E47" s="53"/>
      <c r="F47" s="53"/>
      <c r="G47" s="53"/>
      <c r="H47" s="53"/>
      <c r="I47" s="53"/>
    </row>
    <row r="48" spans="2:9" x14ac:dyDescent="0.25">
      <c r="B48" s="53"/>
      <c r="C48" s="53"/>
      <c r="D48" s="53"/>
      <c r="E48" s="53"/>
      <c r="F48" s="53"/>
      <c r="G48" s="53"/>
      <c r="H48" s="53"/>
      <c r="I48" s="53"/>
    </row>
    <row r="49" spans="2:9" x14ac:dyDescent="0.25">
      <c r="B49" s="53"/>
      <c r="C49" s="53"/>
      <c r="D49" s="53"/>
      <c r="E49" s="53"/>
      <c r="F49" s="53"/>
      <c r="G49" s="53"/>
      <c r="H49" s="53"/>
      <c r="I49" s="53"/>
    </row>
    <row r="50" spans="2:9" x14ac:dyDescent="0.25">
      <c r="B50" s="53"/>
      <c r="C50" s="53"/>
      <c r="D50" s="53"/>
      <c r="E50" s="53"/>
      <c r="F50" s="53"/>
      <c r="G50" s="53"/>
      <c r="H50" s="53"/>
      <c r="I50" s="53"/>
    </row>
    <row r="51" spans="2:9" x14ac:dyDescent="0.25">
      <c r="B51" s="53"/>
      <c r="C51" s="53"/>
      <c r="D51" s="53"/>
      <c r="E51" s="53"/>
      <c r="F51" s="53"/>
      <c r="G51" s="53"/>
      <c r="H51" s="53"/>
      <c r="I51" s="53"/>
    </row>
    <row r="52" spans="2:9" x14ac:dyDescent="0.25">
      <c r="B52" s="53"/>
      <c r="C52" s="53"/>
      <c r="D52" s="53"/>
      <c r="E52" s="53"/>
      <c r="F52" s="53"/>
      <c r="G52" s="53"/>
      <c r="H52" s="53"/>
      <c r="I52" s="53"/>
    </row>
    <row r="53" spans="2:9" x14ac:dyDescent="0.25">
      <c r="B53" s="53"/>
      <c r="C53" s="53"/>
      <c r="D53" s="53"/>
      <c r="E53" s="53"/>
      <c r="F53" s="53"/>
      <c r="G53" s="53"/>
      <c r="H53" s="53"/>
      <c r="I53" s="53"/>
    </row>
    <row r="54" spans="2:9" x14ac:dyDescent="0.25">
      <c r="B54" s="53"/>
      <c r="C54" s="53"/>
      <c r="D54" s="53"/>
      <c r="E54" s="53"/>
      <c r="F54" s="53"/>
      <c r="G54" s="53"/>
      <c r="H54" s="53"/>
      <c r="I54" s="53"/>
    </row>
    <row r="55" spans="2:9" x14ac:dyDescent="0.25">
      <c r="B55" s="53"/>
      <c r="C55" s="53"/>
      <c r="D55" s="53"/>
      <c r="E55" s="53"/>
      <c r="F55" s="53"/>
      <c r="G55" s="53"/>
      <c r="H55" s="53"/>
      <c r="I55" s="53"/>
    </row>
    <row r="56" spans="2:9" x14ac:dyDescent="0.25">
      <c r="B56" s="53"/>
      <c r="C56" s="53"/>
      <c r="D56" s="53"/>
      <c r="E56" s="53"/>
      <c r="F56" s="53"/>
      <c r="G56" s="53"/>
      <c r="H56" s="53"/>
      <c r="I56" s="53"/>
    </row>
    <row r="57" spans="2:9" x14ac:dyDescent="0.25">
      <c r="B57" s="53"/>
      <c r="C57" s="53"/>
      <c r="D57" s="53"/>
      <c r="E57" s="53"/>
      <c r="F57" s="53"/>
      <c r="G57" s="53"/>
      <c r="H57" s="53"/>
      <c r="I57" s="53"/>
    </row>
    <row r="58" spans="2:9" x14ac:dyDescent="0.25">
      <c r="B58" s="53"/>
      <c r="C58" s="53"/>
      <c r="D58" s="53"/>
      <c r="E58" s="53"/>
      <c r="F58" s="53"/>
      <c r="G58" s="53"/>
      <c r="H58" s="53"/>
      <c r="I58" s="53"/>
    </row>
    <row r="59" spans="2:9" x14ac:dyDescent="0.25">
      <c r="B59" s="53"/>
      <c r="C59" s="53"/>
      <c r="D59" s="53"/>
      <c r="E59" s="53"/>
      <c r="F59" s="53"/>
      <c r="G59" s="53"/>
      <c r="H59" s="53"/>
      <c r="I59" s="53"/>
    </row>
    <row r="60" spans="2:9" x14ac:dyDescent="0.25">
      <c r="B60" s="53"/>
      <c r="C60" s="53"/>
      <c r="D60" s="53"/>
      <c r="E60" s="53"/>
      <c r="F60" s="53"/>
      <c r="G60" s="53"/>
      <c r="H60" s="53"/>
      <c r="I60" s="53"/>
    </row>
    <row r="61" spans="2:9" x14ac:dyDescent="0.25">
      <c r="B61" s="53"/>
      <c r="C61" s="53"/>
      <c r="D61" s="53"/>
      <c r="E61" s="53"/>
      <c r="F61" s="53"/>
      <c r="G61" s="53"/>
      <c r="H61" s="53"/>
      <c r="I61" s="53"/>
    </row>
    <row r="62" spans="2:9" x14ac:dyDescent="0.25">
      <c r="B62" s="53"/>
      <c r="C62" s="53"/>
      <c r="D62" s="53"/>
      <c r="E62" s="53"/>
      <c r="F62" s="53"/>
      <c r="G62" s="53"/>
      <c r="H62" s="53"/>
      <c r="I62" s="53"/>
    </row>
    <row r="63" spans="2:9" x14ac:dyDescent="0.25">
      <c r="B63" s="53"/>
      <c r="C63" s="53"/>
      <c r="D63" s="53"/>
      <c r="E63" s="53"/>
      <c r="F63" s="53"/>
      <c r="G63" s="53"/>
      <c r="H63" s="53"/>
      <c r="I63" s="53"/>
    </row>
    <row r="64" spans="2:9" x14ac:dyDescent="0.25">
      <c r="B64" s="53"/>
      <c r="C64" s="53"/>
      <c r="D64" s="53"/>
      <c r="E64" s="53"/>
      <c r="F64" s="53"/>
      <c r="G64" s="53"/>
      <c r="H64" s="53"/>
      <c r="I64" s="53"/>
    </row>
    <row r="65" spans="2:9" x14ac:dyDescent="0.25">
      <c r="B65" s="53"/>
      <c r="C65" s="53"/>
      <c r="D65" s="53"/>
      <c r="E65" s="53"/>
      <c r="F65" s="53"/>
      <c r="G65" s="53"/>
      <c r="H65" s="53"/>
      <c r="I65" s="53"/>
    </row>
    <row r="66" spans="2:9" x14ac:dyDescent="0.25">
      <c r="B66" s="53"/>
      <c r="C66" s="53"/>
      <c r="D66" s="53"/>
      <c r="E66" s="53"/>
      <c r="F66" s="53"/>
      <c r="G66" s="53"/>
      <c r="H66" s="53"/>
      <c r="I66" s="53"/>
    </row>
    <row r="67" spans="2:9" x14ac:dyDescent="0.25">
      <c r="B67" s="53"/>
      <c r="C67" s="53"/>
      <c r="D67" s="53"/>
      <c r="E67" s="53"/>
      <c r="F67" s="53"/>
      <c r="G67" s="53"/>
      <c r="H67" s="53"/>
      <c r="I67" s="53"/>
    </row>
    <row r="68" spans="2:9" x14ac:dyDescent="0.25">
      <c r="B68" s="53"/>
      <c r="C68" s="53"/>
      <c r="D68" s="53"/>
      <c r="E68" s="53"/>
      <c r="F68" s="53"/>
      <c r="G68" s="53"/>
      <c r="H68" s="53"/>
      <c r="I68" s="53"/>
    </row>
    <row r="69" spans="2:9" x14ac:dyDescent="0.25">
      <c r="B69" s="53"/>
      <c r="C69" s="53"/>
      <c r="D69" s="53"/>
      <c r="E69" s="53"/>
      <c r="F69" s="53"/>
      <c r="G69" s="53"/>
      <c r="H69" s="53"/>
      <c r="I69" s="53"/>
    </row>
    <row r="70" spans="2:9" x14ac:dyDescent="0.25">
      <c r="B70" s="53"/>
      <c r="C70" s="53"/>
      <c r="D70" s="53"/>
      <c r="E70" s="53"/>
      <c r="F70" s="53"/>
      <c r="G70" s="53"/>
      <c r="H70" s="53"/>
      <c r="I70" s="53"/>
    </row>
    <row r="71" spans="2:9" x14ac:dyDescent="0.25">
      <c r="B71" s="53"/>
      <c r="C71" s="53"/>
      <c r="D71" s="53"/>
      <c r="E71" s="53"/>
      <c r="F71" s="53"/>
      <c r="G71" s="53"/>
      <c r="H71" s="53"/>
      <c r="I71" s="53"/>
    </row>
    <row r="72" spans="2:9" x14ac:dyDescent="0.25">
      <c r="B72" s="53"/>
      <c r="C72" s="53"/>
      <c r="D72" s="53"/>
      <c r="E72" s="53"/>
      <c r="F72" s="53"/>
      <c r="G72" s="53"/>
      <c r="H72" s="53"/>
      <c r="I72" s="53"/>
    </row>
    <row r="73" spans="2:9" x14ac:dyDescent="0.25">
      <c r="B73" s="53"/>
      <c r="C73" s="53"/>
      <c r="D73" s="53"/>
      <c r="E73" s="53"/>
      <c r="F73" s="53"/>
      <c r="G73" s="53"/>
      <c r="H73" s="53"/>
      <c r="I73" s="53"/>
    </row>
    <row r="74" spans="2:9" x14ac:dyDescent="0.25">
      <c r="B74" s="53"/>
      <c r="C74" s="53"/>
      <c r="D74" s="53"/>
      <c r="E74" s="53"/>
      <c r="F74" s="53"/>
      <c r="G74" s="53"/>
      <c r="H74" s="53"/>
      <c r="I74" s="53"/>
    </row>
    <row r="75" spans="2:9" x14ac:dyDescent="0.25">
      <c r="B75" s="53"/>
      <c r="C75" s="53"/>
      <c r="D75" s="53"/>
      <c r="E75" s="53"/>
      <c r="F75" s="53"/>
      <c r="G75" s="53"/>
      <c r="H75" s="53"/>
      <c r="I75" s="53"/>
    </row>
    <row r="76" spans="2:9" x14ac:dyDescent="0.25">
      <c r="B76" s="53"/>
      <c r="C76" s="53"/>
      <c r="D76" s="53"/>
      <c r="E76" s="53"/>
      <c r="F76" s="53"/>
      <c r="G76" s="53"/>
      <c r="H76" s="53"/>
      <c r="I76" s="53"/>
    </row>
    <row r="77" spans="2:9" x14ac:dyDescent="0.25">
      <c r="B77" s="53"/>
      <c r="C77" s="53"/>
      <c r="D77" s="53"/>
      <c r="E77" s="53"/>
      <c r="F77" s="53"/>
      <c r="G77" s="53"/>
      <c r="H77" s="53"/>
      <c r="I77" s="53"/>
    </row>
    <row r="78" spans="2:9" x14ac:dyDescent="0.25">
      <c r="B78" s="53"/>
      <c r="C78" s="53"/>
      <c r="D78" s="53"/>
      <c r="E78" s="53"/>
      <c r="F78" s="53"/>
      <c r="G78" s="53"/>
      <c r="H78" s="53"/>
      <c r="I78" s="53"/>
    </row>
    <row r="79" spans="2:9" x14ac:dyDescent="0.25">
      <c r="B79" s="53"/>
      <c r="C79" s="53"/>
      <c r="D79" s="53"/>
      <c r="E79" s="53"/>
      <c r="F79" s="53"/>
      <c r="G79" s="53"/>
      <c r="H79" s="53"/>
      <c r="I79" s="53"/>
    </row>
  </sheetData>
  <mergeCells count="1">
    <mergeCell ref="H1:I1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80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3" width="11.5703125" style="23" customWidth="1"/>
    <col min="4" max="9" width="10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18</v>
      </c>
      <c r="B1" s="36" t="s">
        <v>12</v>
      </c>
      <c r="C1" s="22"/>
      <c r="D1" s="22"/>
      <c r="E1" s="22"/>
      <c r="F1" s="22"/>
      <c r="G1" s="22"/>
      <c r="H1" s="32"/>
      <c r="I1" s="52" t="s">
        <v>24</v>
      </c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ht="15.75" x14ac:dyDescent="0.25">
      <c r="A3" s="8" t="s">
        <v>13</v>
      </c>
      <c r="B3" s="40"/>
      <c r="C3" s="40"/>
      <c r="D3" s="19"/>
      <c r="E3" s="19"/>
      <c r="F3" s="19"/>
      <c r="G3" s="19"/>
      <c r="H3" s="19"/>
      <c r="I3" s="20"/>
      <c r="J3" s="53"/>
    </row>
    <row r="4" spans="1:10" ht="15.75" x14ac:dyDescent="0.25">
      <c r="A4" s="9">
        <f>INDEX('Point Grid'!B:B,MATCH($A$1,'Point Grid'!A:A,0))</f>
        <v>1.5</v>
      </c>
      <c r="B4" s="40"/>
      <c r="C4" s="40"/>
      <c r="D4" s="19"/>
      <c r="E4" s="19"/>
      <c r="F4" s="19"/>
      <c r="G4" s="19"/>
      <c r="H4" s="19"/>
      <c r="I4" s="20"/>
      <c r="J4" s="53"/>
    </row>
    <row r="5" spans="1:10" ht="15.75" x14ac:dyDescent="0.25">
      <c r="A5" s="24"/>
      <c r="B5" s="40"/>
      <c r="C5" s="56"/>
      <c r="D5" s="56"/>
      <c r="E5" s="200"/>
      <c r="F5" s="80"/>
      <c r="G5" s="80"/>
      <c r="H5" s="81"/>
      <c r="I5" s="82"/>
      <c r="J5" s="53"/>
    </row>
    <row r="6" spans="1:10" ht="15.75" x14ac:dyDescent="0.25">
      <c r="A6" s="29" t="s">
        <v>2</v>
      </c>
      <c r="B6" s="40" t="s">
        <v>266</v>
      </c>
      <c r="C6" s="40"/>
      <c r="D6" s="80"/>
      <c r="E6" s="80"/>
      <c r="F6" s="80"/>
      <c r="G6" s="80"/>
      <c r="H6" s="81"/>
      <c r="I6" s="82"/>
      <c r="J6" s="53"/>
    </row>
    <row r="7" spans="1:10" ht="16.5" thickBot="1" x14ac:dyDescent="0.3">
      <c r="A7" s="9">
        <f>INDEX('Point Grid'!$C$8:$I$35,MATCH($A$1,'Point Grid'!$A$8:$A$35,0),MATCH(A6,'Point Grid'!$C$7:$I$7,0))</f>
        <v>0.5</v>
      </c>
      <c r="B7" s="40" t="s">
        <v>267</v>
      </c>
      <c r="C7" s="40"/>
      <c r="D7" s="80"/>
      <c r="E7" s="80"/>
      <c r="F7" s="80"/>
      <c r="G7" s="80"/>
      <c r="H7" s="83"/>
      <c r="I7" s="82"/>
      <c r="J7" s="53"/>
    </row>
    <row r="8" spans="1:10" ht="16.5" thickBot="1" x14ac:dyDescent="0.3">
      <c r="A8" s="5"/>
      <c r="B8" s="41"/>
      <c r="C8" s="40"/>
      <c r="D8" s="83"/>
      <c r="E8" s="83"/>
      <c r="F8" s="83"/>
      <c r="G8" s="83"/>
      <c r="H8" s="83"/>
      <c r="I8" s="82"/>
      <c r="J8" s="53"/>
    </row>
    <row r="9" spans="1:10" ht="15.75" x14ac:dyDescent="0.25">
      <c r="A9" s="24"/>
      <c r="B9" s="41"/>
      <c r="C9" s="40"/>
      <c r="D9" s="83"/>
      <c r="E9" s="83"/>
      <c r="F9" s="83"/>
      <c r="G9" s="83"/>
      <c r="H9" s="83"/>
      <c r="I9" s="82"/>
      <c r="J9" s="53"/>
    </row>
    <row r="10" spans="1:10" ht="15.75" x14ac:dyDescent="0.25">
      <c r="A10" s="29" t="s">
        <v>3</v>
      </c>
      <c r="B10" s="40" t="s">
        <v>268</v>
      </c>
      <c r="C10" s="40"/>
      <c r="D10" s="83"/>
      <c r="E10" s="83"/>
      <c r="F10" s="83"/>
      <c r="G10" s="83"/>
      <c r="H10" s="83"/>
      <c r="I10" s="82"/>
      <c r="J10" s="53"/>
    </row>
    <row r="11" spans="1:10" ht="16.5" thickBot="1" x14ac:dyDescent="0.3">
      <c r="A11" s="9">
        <f>INDEX('Point Grid'!$C$8:$I$35,MATCH($A$1,'Point Grid'!$A$8:$A$35,0),MATCH(A10,'Point Grid'!$C$7:$I$7,0))</f>
        <v>0.5</v>
      </c>
      <c r="B11" s="41" t="s">
        <v>269</v>
      </c>
      <c r="C11" s="40"/>
      <c r="D11" s="83"/>
      <c r="E11" s="83"/>
      <c r="F11" s="83"/>
      <c r="G11" s="83"/>
      <c r="H11" s="81"/>
      <c r="I11" s="82"/>
      <c r="J11" s="53"/>
    </row>
    <row r="12" spans="1:10" ht="15.75" thickBot="1" x14ac:dyDescent="0.3">
      <c r="A12" s="5"/>
      <c r="B12" s="41"/>
      <c r="C12" s="41"/>
      <c r="D12" s="41"/>
      <c r="E12" s="41"/>
      <c r="F12" s="41"/>
      <c r="G12" s="41"/>
      <c r="H12" s="81"/>
      <c r="I12" s="82"/>
      <c r="J12" s="53"/>
    </row>
    <row r="13" spans="1:10" x14ac:dyDescent="0.25">
      <c r="A13" s="35"/>
      <c r="B13" s="41"/>
      <c r="C13" s="84"/>
      <c r="D13" s="80"/>
      <c r="E13" s="81"/>
      <c r="F13" s="81"/>
      <c r="G13" s="81"/>
      <c r="H13" s="81"/>
      <c r="I13" s="82"/>
      <c r="J13" s="53"/>
    </row>
    <row r="14" spans="1:10" ht="15.75" x14ac:dyDescent="0.25">
      <c r="A14" s="29" t="s">
        <v>4</v>
      </c>
      <c r="B14" s="40" t="s">
        <v>270</v>
      </c>
      <c r="C14" s="85"/>
      <c r="D14" s="83"/>
      <c r="E14" s="83"/>
      <c r="F14" s="83"/>
      <c r="G14" s="83"/>
      <c r="H14" s="83"/>
      <c r="I14" s="86"/>
      <c r="J14" s="53"/>
    </row>
    <row r="15" spans="1:10" ht="16.5" thickBot="1" x14ac:dyDescent="0.3">
      <c r="A15" s="9">
        <f>INDEX('Point Grid'!$C$8:$I$35,MATCH($A$1,'Point Grid'!$A$8:$A$35,0),MATCH(A14,'Point Grid'!$C$7:$I$7,0))</f>
        <v>0.5</v>
      </c>
      <c r="B15" s="40" t="s">
        <v>271</v>
      </c>
      <c r="C15" s="85"/>
      <c r="D15" s="83"/>
      <c r="E15" s="83"/>
      <c r="F15" s="83"/>
      <c r="G15" s="83"/>
      <c r="H15" s="83"/>
      <c r="I15" s="86"/>
      <c r="J15" s="53"/>
    </row>
    <row r="16" spans="1:10" ht="15.75" thickBot="1" x14ac:dyDescent="0.3">
      <c r="A16" s="5"/>
      <c r="B16" s="41"/>
      <c r="C16" s="85"/>
      <c r="D16" s="83"/>
      <c r="E16" s="83"/>
      <c r="F16" s="83"/>
      <c r="G16" s="83"/>
      <c r="H16" s="83"/>
      <c r="I16" s="86"/>
      <c r="J16" s="53"/>
    </row>
    <row r="17" spans="1:10" x14ac:dyDescent="0.25">
      <c r="A17" s="35"/>
      <c r="B17" s="41"/>
      <c r="C17" s="84"/>
      <c r="D17" s="80"/>
      <c r="E17" s="81"/>
      <c r="F17" s="81"/>
      <c r="G17" s="81"/>
      <c r="H17" s="81"/>
      <c r="I17" s="82"/>
      <c r="J17" s="53"/>
    </row>
    <row r="18" spans="1:10" x14ac:dyDescent="0.25">
      <c r="A18" s="35"/>
      <c r="B18" s="41"/>
      <c r="C18" s="84"/>
      <c r="D18" s="80"/>
      <c r="E18" s="81"/>
      <c r="F18" s="81"/>
      <c r="G18" s="81"/>
      <c r="H18" s="81"/>
      <c r="I18" s="82"/>
      <c r="J18" s="53"/>
    </row>
    <row r="19" spans="1:10" x14ac:dyDescent="0.25">
      <c r="A19" s="35"/>
      <c r="B19" s="41"/>
      <c r="C19" s="84"/>
      <c r="D19" s="80"/>
      <c r="E19" s="81"/>
      <c r="F19" s="81"/>
      <c r="G19" s="81"/>
      <c r="H19" s="81"/>
      <c r="I19" s="82"/>
      <c r="J19" s="53"/>
    </row>
    <row r="20" spans="1:10" ht="15.75" thickBot="1" x14ac:dyDescent="0.3">
      <c r="A20" s="33"/>
      <c r="B20" s="58"/>
      <c r="C20" s="58"/>
      <c r="D20" s="58"/>
      <c r="E20" s="58"/>
      <c r="F20" s="58"/>
      <c r="G20" s="58"/>
      <c r="H20" s="58"/>
      <c r="I20" s="64"/>
      <c r="J20" s="53"/>
    </row>
    <row r="21" spans="1:10" x14ac:dyDescent="0.25">
      <c r="B21" s="53"/>
      <c r="C21" s="53"/>
      <c r="D21" s="53"/>
      <c r="E21" s="53"/>
      <c r="F21" s="53"/>
      <c r="G21" s="53"/>
      <c r="H21" s="53"/>
      <c r="I21" s="53"/>
      <c r="J21" s="53"/>
    </row>
    <row r="22" spans="1:10" x14ac:dyDescent="0.25">
      <c r="B22" s="53"/>
      <c r="C22" s="53"/>
      <c r="D22" s="53"/>
      <c r="E22" s="53"/>
      <c r="F22" s="53"/>
      <c r="G22" s="53"/>
      <c r="H22" s="53"/>
      <c r="I22" s="53"/>
      <c r="J22" s="53"/>
    </row>
    <row r="23" spans="1:10" x14ac:dyDescent="0.25">
      <c r="B23" s="53"/>
      <c r="C23" s="53"/>
      <c r="D23" s="53"/>
      <c r="E23" s="53"/>
      <c r="F23" s="53"/>
      <c r="G23" s="53"/>
      <c r="H23" s="53"/>
      <c r="I23" s="53"/>
      <c r="J23" s="53"/>
    </row>
    <row r="24" spans="1:10" x14ac:dyDescent="0.25">
      <c r="B24" s="53"/>
      <c r="C24" s="53"/>
      <c r="D24" s="53"/>
      <c r="E24" s="53"/>
      <c r="F24" s="53"/>
      <c r="G24" s="53"/>
      <c r="H24" s="53"/>
      <c r="I24" s="53"/>
      <c r="J24" s="53"/>
    </row>
    <row r="25" spans="1:10" x14ac:dyDescent="0.25">
      <c r="B25" s="53"/>
      <c r="C25" s="53"/>
      <c r="D25" s="53"/>
      <c r="E25" s="53"/>
      <c r="F25" s="53"/>
      <c r="G25" s="53"/>
      <c r="H25" s="53"/>
      <c r="I25" s="53"/>
      <c r="J25" s="53"/>
    </row>
    <row r="26" spans="1:10" x14ac:dyDescent="0.25">
      <c r="B26" s="53"/>
      <c r="C26" s="53"/>
      <c r="D26" s="53"/>
      <c r="E26" s="53"/>
      <c r="F26" s="53"/>
      <c r="G26" s="53"/>
      <c r="H26" s="53"/>
      <c r="I26" s="53"/>
      <c r="J26" s="53"/>
    </row>
    <row r="27" spans="1:10" x14ac:dyDescent="0.25">
      <c r="B27" s="53"/>
      <c r="C27" s="53"/>
      <c r="D27" s="53"/>
      <c r="E27" s="53"/>
      <c r="F27" s="53"/>
      <c r="G27" s="53"/>
      <c r="H27" s="53"/>
      <c r="I27" s="53"/>
      <c r="J27" s="53"/>
    </row>
    <row r="28" spans="1:10" x14ac:dyDescent="0.25">
      <c r="B28" s="53"/>
      <c r="C28" s="53"/>
      <c r="D28" s="53"/>
      <c r="E28" s="53"/>
      <c r="F28" s="53"/>
      <c r="G28" s="53"/>
      <c r="H28" s="53"/>
      <c r="I28" s="53"/>
      <c r="J28" s="53"/>
    </row>
    <row r="29" spans="1:10" x14ac:dyDescent="0.25">
      <c r="B29" s="53"/>
      <c r="C29" s="53"/>
      <c r="D29" s="53"/>
      <c r="E29" s="53"/>
      <c r="F29" s="53"/>
      <c r="G29" s="53"/>
      <c r="H29" s="53"/>
      <c r="I29" s="53"/>
      <c r="J29" s="53"/>
    </row>
    <row r="30" spans="1:10" x14ac:dyDescent="0.25">
      <c r="B30" s="53"/>
      <c r="C30" s="53"/>
      <c r="D30" s="53"/>
      <c r="E30" s="53"/>
      <c r="F30" s="53"/>
      <c r="G30" s="53"/>
      <c r="H30" s="53"/>
      <c r="I30" s="53"/>
      <c r="J30" s="53"/>
    </row>
    <row r="31" spans="1:10" x14ac:dyDescent="0.25">
      <c r="B31" s="53"/>
      <c r="C31" s="53"/>
      <c r="D31" s="53"/>
      <c r="E31" s="53"/>
      <c r="F31" s="53"/>
      <c r="G31" s="53"/>
      <c r="H31" s="53"/>
      <c r="I31" s="53"/>
      <c r="J31" s="53"/>
    </row>
    <row r="32" spans="1:10" x14ac:dyDescent="0.25">
      <c r="B32" s="53"/>
      <c r="C32" s="53"/>
      <c r="D32" s="53"/>
      <c r="E32" s="53"/>
      <c r="F32" s="53"/>
      <c r="G32" s="53"/>
      <c r="H32" s="53"/>
      <c r="I32" s="53"/>
      <c r="J32" s="53"/>
    </row>
    <row r="33" spans="2:10" x14ac:dyDescent="0.25">
      <c r="B33" s="53"/>
      <c r="C33" s="53"/>
      <c r="D33" s="53"/>
      <c r="E33" s="53"/>
      <c r="F33" s="53"/>
      <c r="G33" s="53"/>
      <c r="H33" s="53"/>
      <c r="I33" s="53"/>
      <c r="J33" s="53"/>
    </row>
    <row r="34" spans="2:10" x14ac:dyDescent="0.25">
      <c r="B34" s="53"/>
      <c r="C34" s="53"/>
      <c r="D34" s="53"/>
      <c r="E34" s="53"/>
      <c r="F34" s="53"/>
      <c r="G34" s="53"/>
      <c r="H34" s="53"/>
      <c r="I34" s="53"/>
      <c r="J34" s="53"/>
    </row>
    <row r="35" spans="2:10" x14ac:dyDescent="0.25">
      <c r="B35" s="53"/>
      <c r="C35" s="53"/>
      <c r="D35" s="53"/>
      <c r="E35" s="53"/>
      <c r="F35" s="53"/>
      <c r="G35" s="53"/>
      <c r="H35" s="53"/>
      <c r="I35" s="53"/>
      <c r="J35" s="53"/>
    </row>
    <row r="36" spans="2:10" x14ac:dyDescent="0.25">
      <c r="B36" s="53"/>
      <c r="C36" s="53"/>
      <c r="D36" s="53"/>
      <c r="E36" s="53"/>
      <c r="F36" s="53"/>
      <c r="G36" s="53"/>
      <c r="H36" s="53"/>
      <c r="I36" s="53"/>
      <c r="J36" s="53"/>
    </row>
    <row r="37" spans="2:10" x14ac:dyDescent="0.25">
      <c r="B37" s="53"/>
      <c r="C37" s="53"/>
      <c r="D37" s="53"/>
      <c r="E37" s="53"/>
      <c r="F37" s="53"/>
      <c r="G37" s="53"/>
      <c r="H37" s="53"/>
      <c r="I37" s="53"/>
      <c r="J37" s="53"/>
    </row>
    <row r="38" spans="2:10" x14ac:dyDescent="0.25">
      <c r="B38" s="53"/>
      <c r="C38" s="53"/>
      <c r="D38" s="53"/>
      <c r="E38" s="53"/>
      <c r="F38" s="53"/>
      <c r="G38" s="53"/>
      <c r="H38" s="53"/>
      <c r="I38" s="53"/>
      <c r="J38" s="53"/>
    </row>
    <row r="39" spans="2:10" x14ac:dyDescent="0.25">
      <c r="B39" s="53"/>
      <c r="C39" s="53"/>
      <c r="D39" s="53"/>
      <c r="E39" s="53"/>
      <c r="F39" s="53"/>
      <c r="G39" s="53"/>
      <c r="H39" s="53"/>
      <c r="I39" s="53"/>
      <c r="J39" s="53"/>
    </row>
    <row r="40" spans="2:10" x14ac:dyDescent="0.25">
      <c r="B40" s="53"/>
      <c r="C40" s="53"/>
      <c r="D40" s="53"/>
      <c r="E40" s="53"/>
      <c r="F40" s="53"/>
      <c r="G40" s="53"/>
      <c r="H40" s="53"/>
      <c r="I40" s="53"/>
      <c r="J40" s="53"/>
    </row>
    <row r="41" spans="2:10" x14ac:dyDescent="0.25">
      <c r="B41" s="53"/>
      <c r="C41" s="53"/>
      <c r="D41" s="53"/>
      <c r="E41" s="53"/>
      <c r="F41" s="53"/>
      <c r="G41" s="53"/>
      <c r="H41" s="53"/>
      <c r="I41" s="53"/>
      <c r="J41" s="53"/>
    </row>
    <row r="42" spans="2:10" x14ac:dyDescent="0.25">
      <c r="B42" s="53"/>
      <c r="C42" s="53"/>
      <c r="D42" s="53"/>
      <c r="E42" s="53"/>
      <c r="F42" s="53"/>
      <c r="G42" s="53"/>
      <c r="H42" s="53"/>
      <c r="I42" s="53"/>
      <c r="J42" s="53"/>
    </row>
    <row r="43" spans="2:10" x14ac:dyDescent="0.25">
      <c r="B43" s="53"/>
      <c r="C43" s="53"/>
      <c r="D43" s="53"/>
      <c r="E43" s="53"/>
      <c r="F43" s="53"/>
      <c r="G43" s="53"/>
      <c r="H43" s="53"/>
      <c r="I43" s="53"/>
      <c r="J43" s="53"/>
    </row>
    <row r="44" spans="2:10" x14ac:dyDescent="0.25">
      <c r="B44" s="53"/>
      <c r="C44" s="53"/>
      <c r="D44" s="53"/>
      <c r="E44" s="53"/>
      <c r="F44" s="53"/>
      <c r="G44" s="53"/>
      <c r="H44" s="53"/>
      <c r="I44" s="53"/>
      <c r="J44" s="53"/>
    </row>
    <row r="45" spans="2:10" x14ac:dyDescent="0.25">
      <c r="B45" s="53"/>
      <c r="C45" s="53"/>
      <c r="D45" s="53"/>
      <c r="E45" s="53"/>
      <c r="F45" s="53"/>
      <c r="G45" s="53"/>
      <c r="H45" s="53"/>
      <c r="I45" s="53"/>
      <c r="J45" s="53"/>
    </row>
    <row r="46" spans="2:10" x14ac:dyDescent="0.25">
      <c r="B46" s="53"/>
      <c r="C46" s="53"/>
      <c r="D46" s="53"/>
      <c r="E46" s="53"/>
      <c r="F46" s="53"/>
      <c r="G46" s="53"/>
      <c r="H46" s="53"/>
      <c r="I46" s="53"/>
      <c r="J46" s="53"/>
    </row>
    <row r="47" spans="2:10" x14ac:dyDescent="0.25">
      <c r="B47" s="53"/>
      <c r="C47" s="53"/>
      <c r="D47" s="53"/>
      <c r="E47" s="53"/>
      <c r="F47" s="53"/>
      <c r="G47" s="53"/>
      <c r="H47" s="53"/>
      <c r="I47" s="53"/>
      <c r="J47" s="53"/>
    </row>
    <row r="48" spans="2:10" x14ac:dyDescent="0.25">
      <c r="B48" s="53"/>
      <c r="C48" s="53"/>
      <c r="D48" s="53"/>
      <c r="E48" s="53"/>
      <c r="F48" s="53"/>
      <c r="G48" s="53"/>
      <c r="H48" s="53"/>
      <c r="I48" s="53"/>
      <c r="J48" s="53"/>
    </row>
    <row r="49" spans="2:10" x14ac:dyDescent="0.25">
      <c r="B49" s="53"/>
      <c r="C49" s="53"/>
      <c r="D49" s="53"/>
      <c r="E49" s="53"/>
      <c r="F49" s="53"/>
      <c r="G49" s="53"/>
      <c r="H49" s="53"/>
      <c r="I49" s="53"/>
      <c r="J49" s="53"/>
    </row>
    <row r="50" spans="2:10" x14ac:dyDescent="0.25">
      <c r="B50" s="53"/>
      <c r="C50" s="53"/>
      <c r="D50" s="53"/>
      <c r="E50" s="53"/>
      <c r="F50" s="53"/>
      <c r="G50" s="53"/>
      <c r="H50" s="53"/>
      <c r="I50" s="53"/>
      <c r="J50" s="53"/>
    </row>
    <row r="51" spans="2:10" x14ac:dyDescent="0.25">
      <c r="B51" s="53"/>
      <c r="C51" s="53"/>
      <c r="D51" s="53"/>
      <c r="E51" s="53"/>
      <c r="F51" s="53"/>
      <c r="G51" s="53"/>
      <c r="H51" s="53"/>
      <c r="I51" s="53"/>
      <c r="J51" s="53"/>
    </row>
    <row r="52" spans="2:10" x14ac:dyDescent="0.25">
      <c r="B52" s="53"/>
      <c r="C52" s="53"/>
      <c r="D52" s="53"/>
      <c r="E52" s="53"/>
      <c r="F52" s="53"/>
      <c r="G52" s="53"/>
      <c r="H52" s="53"/>
      <c r="I52" s="53"/>
      <c r="J52" s="53"/>
    </row>
    <row r="53" spans="2:10" x14ac:dyDescent="0.25">
      <c r="B53" s="53"/>
      <c r="C53" s="53"/>
      <c r="D53" s="53"/>
      <c r="E53" s="53"/>
      <c r="F53" s="53"/>
      <c r="G53" s="53"/>
      <c r="H53" s="53"/>
      <c r="I53" s="53"/>
      <c r="J53" s="53"/>
    </row>
    <row r="54" spans="2:10" x14ac:dyDescent="0.25">
      <c r="B54" s="53"/>
      <c r="C54" s="53"/>
      <c r="D54" s="53"/>
      <c r="E54" s="53"/>
      <c r="F54" s="53"/>
      <c r="G54" s="53"/>
      <c r="H54" s="53"/>
      <c r="I54" s="53"/>
      <c r="J54" s="53"/>
    </row>
    <row r="55" spans="2:10" x14ac:dyDescent="0.25">
      <c r="B55" s="53"/>
      <c r="C55" s="53"/>
      <c r="D55" s="53"/>
      <c r="E55" s="53"/>
      <c r="F55" s="53"/>
      <c r="G55" s="53"/>
      <c r="H55" s="53"/>
      <c r="I55" s="53"/>
      <c r="J55" s="53"/>
    </row>
    <row r="56" spans="2:10" x14ac:dyDescent="0.25">
      <c r="B56" s="53"/>
      <c r="C56" s="53"/>
      <c r="D56" s="53"/>
      <c r="E56" s="53"/>
      <c r="F56" s="53"/>
      <c r="G56" s="53"/>
      <c r="H56" s="53"/>
      <c r="I56" s="53"/>
      <c r="J56" s="53"/>
    </row>
    <row r="57" spans="2:10" x14ac:dyDescent="0.25">
      <c r="B57" s="53"/>
      <c r="C57" s="53"/>
      <c r="D57" s="53"/>
      <c r="E57" s="53"/>
      <c r="F57" s="53"/>
      <c r="G57" s="53"/>
      <c r="H57" s="53"/>
      <c r="I57" s="53"/>
      <c r="J57" s="53"/>
    </row>
    <row r="58" spans="2:10" x14ac:dyDescent="0.25">
      <c r="B58" s="53"/>
      <c r="C58" s="53"/>
      <c r="D58" s="53"/>
      <c r="E58" s="53"/>
      <c r="F58" s="53"/>
      <c r="G58" s="53"/>
      <c r="H58" s="53"/>
      <c r="I58" s="53"/>
      <c r="J58" s="53"/>
    </row>
    <row r="59" spans="2:10" x14ac:dyDescent="0.25">
      <c r="B59" s="53"/>
      <c r="C59" s="53"/>
      <c r="D59" s="53"/>
      <c r="E59" s="53"/>
      <c r="F59" s="53"/>
      <c r="G59" s="53"/>
      <c r="H59" s="53"/>
      <c r="I59" s="53"/>
      <c r="J59" s="53"/>
    </row>
    <row r="60" spans="2:10" x14ac:dyDescent="0.25">
      <c r="B60" s="53"/>
      <c r="C60" s="53"/>
      <c r="D60" s="53"/>
      <c r="E60" s="53"/>
      <c r="F60" s="53"/>
      <c r="G60" s="53"/>
      <c r="H60" s="53"/>
      <c r="I60" s="53"/>
      <c r="J60" s="53"/>
    </row>
    <row r="61" spans="2:10" x14ac:dyDescent="0.25">
      <c r="B61" s="53"/>
      <c r="C61" s="53"/>
      <c r="D61" s="53"/>
      <c r="E61" s="53"/>
      <c r="F61" s="53"/>
      <c r="G61" s="53"/>
      <c r="H61" s="53"/>
      <c r="I61" s="53"/>
      <c r="J61" s="53"/>
    </row>
    <row r="62" spans="2:10" x14ac:dyDescent="0.25">
      <c r="B62" s="53"/>
      <c r="C62" s="53"/>
      <c r="D62" s="53"/>
      <c r="E62" s="53"/>
      <c r="F62" s="53"/>
      <c r="G62" s="53"/>
      <c r="H62" s="53"/>
      <c r="I62" s="53"/>
      <c r="J62" s="53"/>
    </row>
    <row r="63" spans="2:10" x14ac:dyDescent="0.25">
      <c r="B63" s="53"/>
      <c r="C63" s="53"/>
      <c r="D63" s="53"/>
      <c r="E63" s="53"/>
      <c r="F63" s="53"/>
      <c r="G63" s="53"/>
      <c r="H63" s="53"/>
      <c r="I63" s="53"/>
      <c r="J63" s="53"/>
    </row>
    <row r="64" spans="2:10" x14ac:dyDescent="0.25">
      <c r="B64" s="53"/>
      <c r="C64" s="53"/>
      <c r="D64" s="53"/>
      <c r="E64" s="53"/>
      <c r="F64" s="53"/>
      <c r="G64" s="53"/>
      <c r="H64" s="53"/>
      <c r="I64" s="53"/>
      <c r="J64" s="53"/>
    </row>
    <row r="65" spans="2:10" x14ac:dyDescent="0.25">
      <c r="B65" s="53"/>
      <c r="C65" s="53"/>
      <c r="D65" s="53"/>
      <c r="E65" s="53"/>
      <c r="F65" s="53"/>
      <c r="G65" s="53"/>
      <c r="H65" s="53"/>
      <c r="I65" s="53"/>
      <c r="J65" s="53"/>
    </row>
    <row r="66" spans="2:10" x14ac:dyDescent="0.25">
      <c r="B66" s="53"/>
      <c r="C66" s="53"/>
      <c r="D66" s="53"/>
      <c r="E66" s="53"/>
      <c r="F66" s="53"/>
      <c r="G66" s="53"/>
      <c r="H66" s="53"/>
      <c r="I66" s="53"/>
      <c r="J66" s="53"/>
    </row>
    <row r="67" spans="2:10" x14ac:dyDescent="0.25">
      <c r="B67" s="53"/>
      <c r="C67" s="53"/>
      <c r="D67" s="53"/>
      <c r="E67" s="53"/>
      <c r="F67" s="53"/>
      <c r="G67" s="53"/>
      <c r="H67" s="53"/>
      <c r="I67" s="53"/>
      <c r="J67" s="53"/>
    </row>
    <row r="68" spans="2:10" x14ac:dyDescent="0.25">
      <c r="B68" s="53"/>
      <c r="C68" s="53"/>
      <c r="D68" s="53"/>
      <c r="E68" s="53"/>
      <c r="F68" s="53"/>
      <c r="G68" s="53"/>
      <c r="H68" s="53"/>
      <c r="I68" s="53"/>
      <c r="J68" s="53"/>
    </row>
    <row r="69" spans="2:10" x14ac:dyDescent="0.25">
      <c r="B69" s="53"/>
      <c r="C69" s="53"/>
      <c r="D69" s="53"/>
      <c r="E69" s="53"/>
      <c r="F69" s="53"/>
      <c r="G69" s="53"/>
      <c r="H69" s="53"/>
      <c r="I69" s="53"/>
      <c r="J69" s="53"/>
    </row>
    <row r="70" spans="2:10" x14ac:dyDescent="0.25">
      <c r="B70" s="53"/>
      <c r="C70" s="53"/>
      <c r="D70" s="53"/>
      <c r="E70" s="53"/>
      <c r="F70" s="53"/>
      <c r="G70" s="53"/>
      <c r="H70" s="53"/>
      <c r="I70" s="53"/>
      <c r="J70" s="53"/>
    </row>
    <row r="71" spans="2:10" x14ac:dyDescent="0.25">
      <c r="B71" s="53"/>
      <c r="C71" s="53"/>
      <c r="D71" s="53"/>
      <c r="E71" s="53"/>
      <c r="F71" s="53"/>
      <c r="G71" s="53"/>
      <c r="H71" s="53"/>
      <c r="I71" s="53"/>
      <c r="J71" s="53"/>
    </row>
    <row r="72" spans="2:10" x14ac:dyDescent="0.25">
      <c r="B72" s="53"/>
      <c r="C72" s="53"/>
      <c r="D72" s="53"/>
      <c r="E72" s="53"/>
      <c r="F72" s="53"/>
      <c r="G72" s="53"/>
      <c r="H72" s="53"/>
      <c r="I72" s="53"/>
      <c r="J72" s="53"/>
    </row>
    <row r="73" spans="2:10" x14ac:dyDescent="0.25">
      <c r="B73" s="53"/>
      <c r="C73" s="53"/>
      <c r="D73" s="53"/>
      <c r="E73" s="53"/>
      <c r="F73" s="53"/>
      <c r="G73" s="53"/>
      <c r="H73" s="53"/>
      <c r="I73" s="53"/>
      <c r="J73" s="53"/>
    </row>
    <row r="74" spans="2:10" x14ac:dyDescent="0.25">
      <c r="B74" s="53"/>
      <c r="C74" s="53"/>
      <c r="D74" s="53"/>
      <c r="E74" s="53"/>
      <c r="F74" s="53"/>
      <c r="G74" s="53"/>
      <c r="H74" s="53"/>
      <c r="I74" s="53"/>
      <c r="J74" s="53"/>
    </row>
    <row r="75" spans="2:10" x14ac:dyDescent="0.25">
      <c r="B75" s="53"/>
      <c r="C75" s="53"/>
      <c r="D75" s="53"/>
      <c r="E75" s="53"/>
      <c r="F75" s="53"/>
      <c r="G75" s="53"/>
      <c r="H75" s="53"/>
      <c r="I75" s="53"/>
      <c r="J75" s="53"/>
    </row>
    <row r="76" spans="2:10" x14ac:dyDescent="0.25">
      <c r="B76" s="53"/>
      <c r="C76" s="53"/>
      <c r="D76" s="53"/>
      <c r="E76" s="53"/>
      <c r="F76" s="53"/>
      <c r="G76" s="53"/>
      <c r="H76" s="53"/>
      <c r="I76" s="53"/>
      <c r="J76" s="53"/>
    </row>
    <row r="77" spans="2:10" x14ac:dyDescent="0.25">
      <c r="B77" s="53"/>
      <c r="C77" s="53"/>
      <c r="D77" s="53"/>
      <c r="E77" s="53"/>
      <c r="F77" s="53"/>
      <c r="G77" s="53"/>
      <c r="H77" s="53"/>
      <c r="I77" s="53"/>
      <c r="J77" s="53"/>
    </row>
    <row r="78" spans="2:10" x14ac:dyDescent="0.25">
      <c r="B78" s="53"/>
      <c r="C78" s="53"/>
      <c r="D78" s="53"/>
      <c r="E78" s="53"/>
      <c r="F78" s="53"/>
      <c r="G78" s="53"/>
      <c r="H78" s="53"/>
      <c r="I78" s="53"/>
      <c r="J78" s="53"/>
    </row>
    <row r="79" spans="2:10" x14ac:dyDescent="0.25">
      <c r="B79" s="53"/>
      <c r="C79" s="53"/>
      <c r="D79" s="53"/>
      <c r="E79" s="53"/>
      <c r="F79" s="53"/>
      <c r="G79" s="53"/>
      <c r="H79" s="53"/>
      <c r="I79" s="53"/>
      <c r="J79" s="53"/>
    </row>
    <row r="80" spans="2:10" x14ac:dyDescent="0.25">
      <c r="B80" s="53"/>
      <c r="C80" s="53"/>
      <c r="D80" s="53"/>
      <c r="E80" s="53"/>
      <c r="F80" s="53"/>
      <c r="G80" s="53"/>
      <c r="H80" s="53"/>
      <c r="I80" s="53"/>
      <c r="J80" s="53"/>
    </row>
  </sheetData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88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10.140625" style="23" customWidth="1"/>
    <col min="10" max="10" width="10.7109375" style="23" customWidth="1"/>
    <col min="11" max="16384" width="9.140625" style="23"/>
  </cols>
  <sheetData>
    <row r="1" spans="1:10" x14ac:dyDescent="0.25">
      <c r="A1" s="7">
        <v>19</v>
      </c>
      <c r="B1" s="36" t="s">
        <v>12</v>
      </c>
      <c r="C1" s="22"/>
      <c r="D1" s="22"/>
      <c r="E1" s="22"/>
      <c r="F1" s="22"/>
      <c r="G1" s="22"/>
      <c r="H1" s="230" t="s">
        <v>24</v>
      </c>
      <c r="I1" s="23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ht="15.75" x14ac:dyDescent="0.25">
      <c r="A3" s="8" t="s">
        <v>13</v>
      </c>
      <c r="B3" s="40"/>
      <c r="C3" s="40"/>
      <c r="D3" s="40"/>
      <c r="E3" s="40"/>
      <c r="F3" s="40"/>
      <c r="G3" s="19"/>
      <c r="H3" s="19"/>
      <c r="I3" s="20"/>
      <c r="J3" s="53"/>
    </row>
    <row r="4" spans="1:10" ht="15.75" x14ac:dyDescent="0.25">
      <c r="A4" s="9">
        <f>INDEX('Point Grid'!B:B,MATCH($A$1,'Point Grid'!A:A,0))</f>
        <v>2.5</v>
      </c>
      <c r="B4" s="40"/>
      <c r="C4" s="40"/>
      <c r="D4" s="40"/>
      <c r="E4" s="40"/>
      <c r="F4" s="40"/>
      <c r="G4" s="19"/>
      <c r="H4" s="19"/>
      <c r="I4" s="20"/>
      <c r="J4" s="53"/>
    </row>
    <row r="5" spans="1:10" ht="15.75" x14ac:dyDescent="0.25">
      <c r="A5" s="41"/>
      <c r="B5" s="41"/>
      <c r="C5" s="41"/>
      <c r="D5" s="41"/>
      <c r="E5" s="41"/>
      <c r="F5" s="40"/>
      <c r="G5" s="19"/>
      <c r="H5" s="19"/>
      <c r="I5" s="20"/>
      <c r="J5" s="53"/>
    </row>
    <row r="6" spans="1:10" ht="15.75" x14ac:dyDescent="0.25">
      <c r="A6" s="29" t="s">
        <v>2</v>
      </c>
      <c r="B6" s="40" t="s">
        <v>278</v>
      </c>
      <c r="C6" s="47"/>
      <c r="D6" s="48"/>
      <c r="E6" s="48"/>
      <c r="F6" s="40"/>
      <c r="G6" s="19"/>
      <c r="H6" s="19"/>
      <c r="I6" s="20"/>
      <c r="J6" s="53"/>
    </row>
    <row r="7" spans="1:10" ht="16.5" thickBot="1" x14ac:dyDescent="0.3">
      <c r="A7" s="9">
        <f>INDEX('Point Grid'!$C$8:$I$35,MATCH($A$1,'Point Grid'!$A$8:$A$35,0),MATCH(A6,'Point Grid'!$C$7:$I$7,0))</f>
        <v>1.5</v>
      </c>
      <c r="B7" s="40" t="s">
        <v>279</v>
      </c>
      <c r="C7" s="49"/>
      <c r="D7" s="78"/>
      <c r="E7" s="78"/>
      <c r="F7" s="40"/>
      <c r="G7" s="19"/>
      <c r="H7" s="19"/>
      <c r="I7" s="20"/>
      <c r="J7" s="53"/>
    </row>
    <row r="8" spans="1:10" ht="16.5" thickBot="1" x14ac:dyDescent="0.3">
      <c r="A8" s="5"/>
      <c r="B8" s="40"/>
      <c r="C8" s="49"/>
      <c r="D8" s="78"/>
      <c r="E8" s="78"/>
      <c r="F8" s="40"/>
      <c r="G8" s="19"/>
      <c r="H8" s="56"/>
      <c r="I8" s="20"/>
      <c r="J8" s="53"/>
    </row>
    <row r="9" spans="1:10" ht="15.75" x14ac:dyDescent="0.25">
      <c r="A9" s="24"/>
      <c r="B9" s="41"/>
      <c r="C9" s="49"/>
      <c r="D9" s="78"/>
      <c r="E9" s="79"/>
      <c r="F9" s="40"/>
      <c r="G9" s="19"/>
      <c r="H9" s="61"/>
      <c r="I9" s="20"/>
      <c r="J9" s="53"/>
    </row>
    <row r="10" spans="1:10" ht="15.75" x14ac:dyDescent="0.25">
      <c r="A10" s="29" t="s">
        <v>3</v>
      </c>
      <c r="B10" s="40" t="s">
        <v>280</v>
      </c>
      <c r="C10" s="40"/>
      <c r="D10" s="40"/>
      <c r="E10" s="40"/>
      <c r="F10" s="40"/>
      <c r="G10" s="19"/>
      <c r="H10" s="61"/>
      <c r="I10" s="20"/>
      <c r="J10" s="53"/>
    </row>
    <row r="11" spans="1:10" ht="16.5" thickBot="1" x14ac:dyDescent="0.3">
      <c r="A11" s="9">
        <f>INDEX('Point Grid'!$C$8:$I$35,MATCH($A$1,'Point Grid'!$A$8:$A$35,0),MATCH(A10,'Point Grid'!$C$7:$I$7,0))</f>
        <v>1</v>
      </c>
      <c r="B11" s="40"/>
      <c r="C11" s="40"/>
      <c r="D11" s="40"/>
      <c r="E11" s="40"/>
      <c r="F11" s="40"/>
      <c r="G11" s="19"/>
      <c r="H11" s="61"/>
      <c r="I11" s="20"/>
      <c r="J11" s="53"/>
    </row>
    <row r="12" spans="1:10" ht="16.5" thickBot="1" x14ac:dyDescent="0.3">
      <c r="A12" s="5"/>
      <c r="B12" s="19"/>
      <c r="C12" s="40"/>
      <c r="D12" s="40"/>
      <c r="E12" s="40"/>
      <c r="F12" s="40"/>
      <c r="G12" s="19"/>
      <c r="H12" s="61"/>
      <c r="I12" s="20"/>
      <c r="J12" s="53"/>
    </row>
    <row r="13" spans="1:10" ht="15.75" x14ac:dyDescent="0.25">
      <c r="A13" s="32"/>
      <c r="B13" s="41"/>
      <c r="C13" s="40"/>
      <c r="D13" s="40"/>
      <c r="E13" s="40"/>
      <c r="F13" s="40"/>
      <c r="G13" s="19"/>
      <c r="H13" s="61"/>
      <c r="I13" s="20"/>
      <c r="J13" s="53"/>
    </row>
    <row r="14" spans="1:10" ht="15.75" x14ac:dyDescent="0.25">
      <c r="A14" s="32"/>
      <c r="B14" s="41"/>
      <c r="C14" s="40"/>
      <c r="D14" s="40"/>
      <c r="E14" s="40"/>
      <c r="F14" s="40"/>
      <c r="G14" s="19"/>
      <c r="H14" s="61"/>
      <c r="I14" s="20"/>
      <c r="J14" s="53"/>
    </row>
    <row r="15" spans="1:10" ht="15.75" x14ac:dyDescent="0.25">
      <c r="A15" s="32"/>
      <c r="B15" s="41"/>
      <c r="C15" s="40"/>
      <c r="D15" s="40"/>
      <c r="E15" s="40"/>
      <c r="F15" s="40"/>
      <c r="G15" s="19"/>
      <c r="H15" s="61"/>
      <c r="I15" s="20"/>
      <c r="J15" s="53"/>
    </row>
    <row r="16" spans="1:10" ht="15.75" x14ac:dyDescent="0.25">
      <c r="A16" s="32"/>
      <c r="B16" s="41"/>
      <c r="C16" s="40"/>
      <c r="D16" s="40"/>
      <c r="E16" s="40"/>
      <c r="F16" s="40"/>
      <c r="G16" s="19"/>
      <c r="H16" s="61"/>
      <c r="I16" s="20"/>
      <c r="J16" s="53"/>
    </row>
    <row r="17" spans="1:10" ht="15.75" x14ac:dyDescent="0.25">
      <c r="A17" s="32"/>
      <c r="B17" s="41"/>
      <c r="C17" s="40"/>
      <c r="D17" s="40"/>
      <c r="E17" s="40"/>
      <c r="F17" s="40"/>
      <c r="G17" s="19"/>
      <c r="H17" s="61"/>
      <c r="I17" s="20"/>
      <c r="J17" s="53"/>
    </row>
    <row r="18" spans="1:10" ht="15.75" x14ac:dyDescent="0.25">
      <c r="A18" s="32"/>
      <c r="B18" s="41"/>
      <c r="C18" s="40"/>
      <c r="D18" s="40"/>
      <c r="E18" s="40"/>
      <c r="F18" s="40"/>
      <c r="G18" s="19"/>
      <c r="H18" s="61"/>
      <c r="I18" s="20"/>
      <c r="J18" s="53"/>
    </row>
    <row r="19" spans="1:10" x14ac:dyDescent="0.25">
      <c r="A19" s="17"/>
      <c r="B19" s="41"/>
      <c r="C19" s="19"/>
      <c r="D19" s="19"/>
      <c r="E19" s="19"/>
      <c r="F19" s="19"/>
      <c r="G19" s="19"/>
      <c r="H19" s="61"/>
      <c r="I19" s="20"/>
      <c r="J19" s="53"/>
    </row>
    <row r="20" spans="1:10" ht="15.75" thickBot="1" x14ac:dyDescent="0.3">
      <c r="A20" s="26"/>
      <c r="B20" s="54"/>
      <c r="C20" s="54"/>
      <c r="D20" s="54"/>
      <c r="E20" s="54"/>
      <c r="F20" s="54"/>
      <c r="G20" s="54"/>
      <c r="H20" s="54"/>
      <c r="I20" s="55"/>
      <c r="J20" s="53"/>
    </row>
    <row r="21" spans="1:10" x14ac:dyDescent="0.25">
      <c r="B21" s="53"/>
      <c r="C21" s="53"/>
      <c r="D21" s="53"/>
      <c r="E21" s="53"/>
      <c r="F21" s="53"/>
      <c r="G21" s="53"/>
      <c r="H21" s="53"/>
      <c r="I21" s="53"/>
      <c r="J21" s="53"/>
    </row>
    <row r="22" spans="1:10" x14ac:dyDescent="0.25">
      <c r="B22" s="53"/>
      <c r="C22" s="53"/>
      <c r="D22" s="53"/>
      <c r="E22" s="53"/>
      <c r="F22" s="53"/>
      <c r="G22" s="53"/>
      <c r="H22" s="53"/>
      <c r="I22" s="53"/>
      <c r="J22" s="53"/>
    </row>
    <row r="23" spans="1:10" x14ac:dyDescent="0.25">
      <c r="B23" s="53"/>
      <c r="C23" s="53"/>
      <c r="D23" s="53"/>
      <c r="E23" s="53"/>
      <c r="F23" s="53"/>
      <c r="G23" s="53"/>
      <c r="H23" s="53"/>
      <c r="I23" s="53"/>
      <c r="J23" s="53"/>
    </row>
    <row r="24" spans="1:10" x14ac:dyDescent="0.25">
      <c r="B24" s="53"/>
      <c r="C24" s="53"/>
      <c r="D24" s="53"/>
      <c r="E24" s="53"/>
      <c r="F24" s="53"/>
      <c r="G24" s="53"/>
      <c r="H24" s="53"/>
      <c r="I24" s="53"/>
      <c r="J24" s="53"/>
    </row>
    <row r="25" spans="1:10" x14ac:dyDescent="0.25">
      <c r="B25" s="53"/>
      <c r="C25" s="53"/>
      <c r="D25" s="53"/>
      <c r="E25" s="53"/>
      <c r="F25" s="53"/>
      <c r="G25" s="53"/>
      <c r="H25" s="53"/>
      <c r="I25" s="53"/>
      <c r="J25" s="53"/>
    </row>
    <row r="26" spans="1:10" x14ac:dyDescent="0.25">
      <c r="B26" s="53"/>
      <c r="C26" s="53"/>
      <c r="D26" s="53"/>
      <c r="E26" s="53"/>
      <c r="F26" s="53"/>
      <c r="G26" s="53"/>
      <c r="H26" s="53"/>
      <c r="I26" s="53"/>
      <c r="J26" s="53"/>
    </row>
    <row r="27" spans="1:10" x14ac:dyDescent="0.25">
      <c r="B27" s="53"/>
      <c r="C27" s="53"/>
      <c r="D27" s="53"/>
      <c r="E27" s="53"/>
      <c r="F27" s="53"/>
      <c r="G27" s="53"/>
      <c r="H27" s="53"/>
      <c r="I27" s="53"/>
      <c r="J27" s="53"/>
    </row>
    <row r="28" spans="1:10" x14ac:dyDescent="0.25">
      <c r="B28" s="53"/>
      <c r="C28" s="53"/>
      <c r="D28" s="53"/>
      <c r="E28" s="53"/>
      <c r="F28" s="53"/>
      <c r="G28" s="53"/>
      <c r="H28" s="53"/>
      <c r="I28" s="53"/>
      <c r="J28" s="53"/>
    </row>
    <row r="29" spans="1:10" x14ac:dyDescent="0.25">
      <c r="B29" s="53"/>
      <c r="C29" s="53"/>
      <c r="D29" s="53"/>
      <c r="E29" s="53"/>
      <c r="F29" s="53"/>
      <c r="G29" s="53"/>
      <c r="H29" s="53"/>
      <c r="I29" s="53"/>
      <c r="J29" s="53"/>
    </row>
    <row r="30" spans="1:10" x14ac:dyDescent="0.25">
      <c r="B30" s="53"/>
      <c r="C30" s="53"/>
      <c r="D30" s="53"/>
      <c r="E30" s="53"/>
      <c r="F30" s="53"/>
      <c r="G30" s="53"/>
      <c r="H30" s="53"/>
      <c r="I30" s="53"/>
      <c r="J30" s="53"/>
    </row>
    <row r="31" spans="1:10" x14ac:dyDescent="0.25">
      <c r="B31" s="53"/>
      <c r="C31" s="53"/>
      <c r="D31" s="53"/>
      <c r="E31" s="53"/>
      <c r="F31" s="53"/>
      <c r="G31" s="53"/>
      <c r="H31" s="53"/>
      <c r="I31" s="53"/>
      <c r="J31" s="53"/>
    </row>
    <row r="32" spans="1:10" x14ac:dyDescent="0.25">
      <c r="B32" s="53"/>
      <c r="C32" s="53"/>
      <c r="D32" s="53"/>
      <c r="E32" s="53"/>
      <c r="F32" s="53"/>
      <c r="G32" s="53"/>
      <c r="H32" s="53"/>
      <c r="I32" s="53"/>
      <c r="J32" s="53"/>
    </row>
    <row r="33" spans="2:10" x14ac:dyDescent="0.25">
      <c r="B33" s="53"/>
      <c r="C33" s="53"/>
      <c r="D33" s="53"/>
      <c r="E33" s="53"/>
      <c r="F33" s="53"/>
      <c r="G33" s="53"/>
      <c r="H33" s="53"/>
      <c r="I33" s="53"/>
      <c r="J33" s="53"/>
    </row>
    <row r="34" spans="2:10" x14ac:dyDescent="0.25">
      <c r="B34" s="53"/>
      <c r="C34" s="53"/>
      <c r="D34" s="53"/>
      <c r="E34" s="53"/>
      <c r="F34" s="53"/>
      <c r="G34" s="53"/>
      <c r="H34" s="53"/>
      <c r="I34" s="53"/>
      <c r="J34" s="53"/>
    </row>
    <row r="35" spans="2:10" x14ac:dyDescent="0.25">
      <c r="B35" s="53"/>
      <c r="C35" s="53"/>
      <c r="D35" s="53"/>
      <c r="E35" s="53"/>
      <c r="F35" s="53"/>
      <c r="G35" s="53"/>
      <c r="H35" s="53"/>
      <c r="I35" s="53"/>
      <c r="J35" s="53"/>
    </row>
    <row r="36" spans="2:10" x14ac:dyDescent="0.25">
      <c r="B36" s="53"/>
      <c r="C36" s="53"/>
      <c r="D36" s="53"/>
      <c r="E36" s="53"/>
      <c r="F36" s="53"/>
      <c r="G36" s="53"/>
      <c r="H36" s="53"/>
      <c r="I36" s="53"/>
      <c r="J36" s="53"/>
    </row>
    <row r="37" spans="2:10" x14ac:dyDescent="0.25">
      <c r="B37" s="53"/>
      <c r="C37" s="53"/>
      <c r="D37" s="53"/>
      <c r="E37" s="53"/>
      <c r="F37" s="53"/>
      <c r="G37" s="53"/>
      <c r="H37" s="53"/>
      <c r="I37" s="53"/>
      <c r="J37" s="53"/>
    </row>
    <row r="38" spans="2:10" x14ac:dyDescent="0.25">
      <c r="B38" s="53"/>
      <c r="C38" s="53"/>
      <c r="D38" s="53"/>
      <c r="E38" s="53"/>
      <c r="F38" s="53"/>
      <c r="G38" s="53"/>
      <c r="H38" s="53"/>
      <c r="I38" s="53"/>
      <c r="J38" s="53"/>
    </row>
    <row r="39" spans="2:10" x14ac:dyDescent="0.25">
      <c r="B39" s="53"/>
      <c r="C39" s="53"/>
      <c r="D39" s="53"/>
      <c r="E39" s="53"/>
      <c r="F39" s="53"/>
      <c r="G39" s="53"/>
      <c r="H39" s="53"/>
      <c r="I39" s="53"/>
      <c r="J39" s="53"/>
    </row>
    <row r="40" spans="2:10" x14ac:dyDescent="0.25">
      <c r="B40" s="53"/>
      <c r="C40" s="53"/>
      <c r="D40" s="53"/>
      <c r="E40" s="53"/>
      <c r="F40" s="53"/>
      <c r="G40" s="53"/>
      <c r="H40" s="53"/>
      <c r="I40" s="53"/>
      <c r="J40" s="53"/>
    </row>
    <row r="41" spans="2:10" x14ac:dyDescent="0.25">
      <c r="B41" s="53"/>
      <c r="C41" s="53"/>
      <c r="D41" s="53"/>
      <c r="E41" s="53"/>
      <c r="F41" s="53"/>
      <c r="G41" s="53"/>
      <c r="H41" s="53"/>
      <c r="I41" s="53"/>
      <c r="J41" s="53"/>
    </row>
    <row r="42" spans="2:10" x14ac:dyDescent="0.25">
      <c r="B42" s="53"/>
      <c r="C42" s="53"/>
      <c r="D42" s="53"/>
      <c r="E42" s="53"/>
      <c r="F42" s="53"/>
      <c r="G42" s="53"/>
      <c r="H42" s="53"/>
      <c r="I42" s="53"/>
      <c r="J42" s="53"/>
    </row>
    <row r="43" spans="2:10" x14ac:dyDescent="0.25">
      <c r="B43" s="53"/>
      <c r="C43" s="53"/>
      <c r="D43" s="53"/>
      <c r="E43" s="53"/>
      <c r="F43" s="53"/>
      <c r="G43" s="53"/>
      <c r="H43" s="53"/>
      <c r="I43" s="53"/>
      <c r="J43" s="53"/>
    </row>
    <row r="44" spans="2:10" x14ac:dyDescent="0.25">
      <c r="B44" s="53"/>
      <c r="C44" s="53"/>
      <c r="D44" s="53"/>
      <c r="E44" s="53"/>
      <c r="F44" s="53"/>
      <c r="G44" s="53"/>
      <c r="H44" s="53"/>
      <c r="I44" s="53"/>
      <c r="J44" s="53"/>
    </row>
    <row r="45" spans="2:10" x14ac:dyDescent="0.25">
      <c r="B45" s="53"/>
      <c r="C45" s="53"/>
      <c r="D45" s="53"/>
      <c r="E45" s="53"/>
      <c r="F45" s="53"/>
      <c r="G45" s="53"/>
      <c r="H45" s="53"/>
      <c r="I45" s="53"/>
      <c r="J45" s="53"/>
    </row>
    <row r="46" spans="2:10" x14ac:dyDescent="0.25">
      <c r="B46" s="53"/>
      <c r="C46" s="53"/>
      <c r="D46" s="53"/>
      <c r="E46" s="53"/>
      <c r="F46" s="53"/>
      <c r="G46" s="53"/>
      <c r="H46" s="53"/>
      <c r="I46" s="53"/>
      <c r="J46" s="53"/>
    </row>
    <row r="47" spans="2:10" x14ac:dyDescent="0.25">
      <c r="B47" s="53"/>
      <c r="C47" s="53"/>
      <c r="D47" s="53"/>
      <c r="E47" s="53"/>
      <c r="F47" s="53"/>
      <c r="G47" s="53"/>
      <c r="H47" s="53"/>
      <c r="I47" s="53"/>
      <c r="J47" s="53"/>
    </row>
    <row r="48" spans="2:10" x14ac:dyDescent="0.25">
      <c r="B48" s="53"/>
      <c r="C48" s="53"/>
      <c r="D48" s="53"/>
      <c r="E48" s="53"/>
      <c r="F48" s="53"/>
      <c r="G48" s="53"/>
      <c r="H48" s="53"/>
      <c r="I48" s="53"/>
      <c r="J48" s="53"/>
    </row>
    <row r="49" spans="2:10" x14ac:dyDescent="0.25">
      <c r="B49" s="53"/>
      <c r="C49" s="53"/>
      <c r="D49" s="53"/>
      <c r="E49" s="53"/>
      <c r="F49" s="53"/>
      <c r="G49" s="53"/>
      <c r="H49" s="53"/>
      <c r="I49" s="53"/>
      <c r="J49" s="53"/>
    </row>
    <row r="50" spans="2:10" x14ac:dyDescent="0.25">
      <c r="B50" s="53"/>
      <c r="C50" s="53"/>
      <c r="D50" s="53"/>
      <c r="E50" s="53"/>
      <c r="F50" s="53"/>
      <c r="G50" s="53"/>
      <c r="H50" s="53"/>
      <c r="I50" s="53"/>
      <c r="J50" s="53"/>
    </row>
    <row r="51" spans="2:10" x14ac:dyDescent="0.25">
      <c r="B51" s="53"/>
      <c r="C51" s="53"/>
      <c r="D51" s="53"/>
      <c r="E51" s="53"/>
      <c r="F51" s="53"/>
      <c r="G51" s="53"/>
      <c r="H51" s="53"/>
      <c r="I51" s="53"/>
      <c r="J51" s="53"/>
    </row>
    <row r="52" spans="2:10" x14ac:dyDescent="0.25">
      <c r="B52" s="53"/>
      <c r="C52" s="53"/>
      <c r="D52" s="53"/>
      <c r="E52" s="53"/>
      <c r="F52" s="53"/>
      <c r="G52" s="53"/>
      <c r="H52" s="53"/>
      <c r="I52" s="53"/>
      <c r="J52" s="53"/>
    </row>
    <row r="53" spans="2:10" x14ac:dyDescent="0.25">
      <c r="B53" s="53"/>
      <c r="C53" s="53"/>
      <c r="D53" s="53"/>
      <c r="E53" s="53"/>
      <c r="F53" s="53"/>
      <c r="G53" s="53"/>
      <c r="H53" s="53"/>
      <c r="I53" s="53"/>
      <c r="J53" s="53"/>
    </row>
    <row r="54" spans="2:10" x14ac:dyDescent="0.25">
      <c r="B54" s="53"/>
      <c r="C54" s="53"/>
      <c r="D54" s="53"/>
      <c r="E54" s="53"/>
      <c r="F54" s="53"/>
      <c r="G54" s="53"/>
      <c r="H54" s="53"/>
      <c r="I54" s="53"/>
      <c r="J54" s="53"/>
    </row>
    <row r="55" spans="2:10" x14ac:dyDescent="0.25">
      <c r="B55" s="53"/>
      <c r="C55" s="53"/>
      <c r="D55" s="53"/>
      <c r="E55" s="53"/>
      <c r="F55" s="53"/>
      <c r="G55" s="53"/>
      <c r="H55" s="53"/>
      <c r="I55" s="53"/>
      <c r="J55" s="53"/>
    </row>
    <row r="56" spans="2:10" x14ac:dyDescent="0.25">
      <c r="B56" s="53"/>
      <c r="C56" s="53"/>
      <c r="D56" s="53"/>
      <c r="E56" s="53"/>
      <c r="F56" s="53"/>
      <c r="G56" s="53"/>
      <c r="H56" s="53"/>
      <c r="I56" s="53"/>
      <c r="J56" s="53"/>
    </row>
    <row r="57" spans="2:10" x14ac:dyDescent="0.25">
      <c r="B57" s="53"/>
      <c r="C57" s="53"/>
      <c r="D57" s="53"/>
      <c r="E57" s="53"/>
      <c r="F57" s="53"/>
      <c r="G57" s="53"/>
      <c r="H57" s="53"/>
      <c r="I57" s="53"/>
      <c r="J57" s="53"/>
    </row>
    <row r="58" spans="2:10" x14ac:dyDescent="0.25">
      <c r="B58" s="53"/>
      <c r="C58" s="53"/>
      <c r="D58" s="53"/>
      <c r="E58" s="53"/>
      <c r="F58" s="53"/>
      <c r="G58" s="53"/>
      <c r="H58" s="53"/>
      <c r="I58" s="53"/>
      <c r="J58" s="53"/>
    </row>
    <row r="59" spans="2:10" x14ac:dyDescent="0.25">
      <c r="B59" s="53"/>
      <c r="C59" s="53"/>
      <c r="D59" s="53"/>
      <c r="E59" s="53"/>
      <c r="F59" s="53"/>
      <c r="G59" s="53"/>
      <c r="H59" s="53"/>
      <c r="I59" s="53"/>
      <c r="J59" s="53"/>
    </row>
    <row r="60" spans="2:10" x14ac:dyDescent="0.25">
      <c r="B60" s="53"/>
      <c r="C60" s="53"/>
      <c r="D60" s="53"/>
      <c r="E60" s="53"/>
      <c r="F60" s="53"/>
      <c r="G60" s="53"/>
      <c r="H60" s="53"/>
      <c r="I60" s="53"/>
      <c r="J60" s="53"/>
    </row>
    <row r="61" spans="2:10" x14ac:dyDescent="0.25">
      <c r="B61" s="53"/>
      <c r="C61" s="53"/>
      <c r="D61" s="53"/>
      <c r="E61" s="53"/>
      <c r="F61" s="53"/>
      <c r="G61" s="53"/>
      <c r="H61" s="53"/>
      <c r="I61" s="53"/>
      <c r="J61" s="53"/>
    </row>
    <row r="62" spans="2:10" x14ac:dyDescent="0.25">
      <c r="B62" s="53"/>
      <c r="C62" s="53"/>
      <c r="D62" s="53"/>
      <c r="E62" s="53"/>
      <c r="F62" s="53"/>
      <c r="G62" s="53"/>
      <c r="H62" s="53"/>
      <c r="I62" s="53"/>
      <c r="J62" s="53"/>
    </row>
    <row r="63" spans="2:10" x14ac:dyDescent="0.25">
      <c r="B63" s="53"/>
      <c r="C63" s="53"/>
      <c r="D63" s="53"/>
      <c r="E63" s="53"/>
      <c r="F63" s="53"/>
      <c r="G63" s="53"/>
      <c r="H63" s="53"/>
      <c r="I63" s="53"/>
      <c r="J63" s="53"/>
    </row>
    <row r="64" spans="2:10" x14ac:dyDescent="0.25">
      <c r="B64" s="53"/>
      <c r="C64" s="53"/>
      <c r="D64" s="53"/>
      <c r="E64" s="53"/>
      <c r="F64" s="53"/>
      <c r="G64" s="53"/>
      <c r="H64" s="53"/>
      <c r="I64" s="53"/>
      <c r="J64" s="53"/>
    </row>
    <row r="65" spans="2:10" x14ac:dyDescent="0.25">
      <c r="B65" s="53"/>
      <c r="C65" s="53"/>
      <c r="D65" s="53"/>
      <c r="E65" s="53"/>
      <c r="F65" s="53"/>
      <c r="G65" s="53"/>
      <c r="H65" s="53"/>
      <c r="I65" s="53"/>
      <c r="J65" s="53"/>
    </row>
    <row r="66" spans="2:10" x14ac:dyDescent="0.25">
      <c r="B66" s="53"/>
      <c r="C66" s="53"/>
      <c r="D66" s="53"/>
      <c r="E66" s="53"/>
      <c r="F66" s="53"/>
      <c r="G66" s="53"/>
      <c r="H66" s="53"/>
      <c r="I66" s="53"/>
      <c r="J66" s="53"/>
    </row>
    <row r="67" spans="2:10" x14ac:dyDescent="0.25">
      <c r="B67" s="53"/>
      <c r="C67" s="53"/>
      <c r="D67" s="53"/>
      <c r="E67" s="53"/>
      <c r="F67" s="53"/>
      <c r="G67" s="53"/>
      <c r="H67" s="53"/>
      <c r="I67" s="53"/>
      <c r="J67" s="53"/>
    </row>
    <row r="68" spans="2:10" x14ac:dyDescent="0.25">
      <c r="B68" s="53"/>
      <c r="C68" s="53"/>
      <c r="D68" s="53"/>
      <c r="E68" s="53"/>
      <c r="F68" s="53"/>
      <c r="G68" s="53"/>
      <c r="H68" s="53"/>
      <c r="I68" s="53"/>
      <c r="J68" s="53"/>
    </row>
    <row r="69" spans="2:10" x14ac:dyDescent="0.25">
      <c r="B69" s="53"/>
      <c r="C69" s="53"/>
      <c r="D69" s="53"/>
      <c r="E69" s="53"/>
      <c r="F69" s="53"/>
      <c r="G69" s="53"/>
      <c r="H69" s="53"/>
      <c r="I69" s="53"/>
      <c r="J69" s="53"/>
    </row>
    <row r="70" spans="2:10" x14ac:dyDescent="0.25">
      <c r="B70" s="53"/>
      <c r="C70" s="53"/>
      <c r="D70" s="53"/>
      <c r="E70" s="53"/>
      <c r="F70" s="53"/>
      <c r="G70" s="53"/>
      <c r="H70" s="53"/>
      <c r="I70" s="53"/>
      <c r="J70" s="53"/>
    </row>
    <row r="71" spans="2:10" x14ac:dyDescent="0.25">
      <c r="B71" s="53"/>
      <c r="C71" s="53"/>
      <c r="D71" s="53"/>
      <c r="E71" s="53"/>
      <c r="F71" s="53"/>
      <c r="G71" s="53"/>
      <c r="H71" s="53"/>
      <c r="I71" s="53"/>
      <c r="J71" s="53"/>
    </row>
    <row r="72" spans="2:10" x14ac:dyDescent="0.25">
      <c r="B72" s="53"/>
      <c r="C72" s="53"/>
      <c r="D72" s="53"/>
      <c r="E72" s="53"/>
      <c r="F72" s="53"/>
      <c r="G72" s="53"/>
      <c r="H72" s="53"/>
      <c r="I72" s="53"/>
      <c r="J72" s="53"/>
    </row>
    <row r="73" spans="2:10" x14ac:dyDescent="0.25">
      <c r="B73" s="53"/>
      <c r="C73" s="53"/>
      <c r="D73" s="53"/>
      <c r="E73" s="53"/>
      <c r="F73" s="53"/>
      <c r="G73" s="53"/>
      <c r="H73" s="53"/>
      <c r="I73" s="53"/>
      <c r="J73" s="53"/>
    </row>
    <row r="74" spans="2:10" x14ac:dyDescent="0.25">
      <c r="B74" s="53"/>
      <c r="C74" s="53"/>
      <c r="D74" s="53"/>
      <c r="E74" s="53"/>
      <c r="F74" s="53"/>
      <c r="G74" s="53"/>
      <c r="H74" s="53"/>
      <c r="I74" s="53"/>
      <c r="J74" s="53"/>
    </row>
    <row r="75" spans="2:10" x14ac:dyDescent="0.25">
      <c r="B75" s="53"/>
      <c r="C75" s="53"/>
      <c r="D75" s="53"/>
      <c r="E75" s="53"/>
      <c r="F75" s="53"/>
      <c r="G75" s="53"/>
      <c r="H75" s="53"/>
      <c r="I75" s="53"/>
      <c r="J75" s="53"/>
    </row>
    <row r="76" spans="2:10" x14ac:dyDescent="0.25">
      <c r="B76" s="53"/>
      <c r="C76" s="53"/>
      <c r="D76" s="53"/>
      <c r="E76" s="53"/>
      <c r="F76" s="53"/>
      <c r="G76" s="53"/>
      <c r="H76" s="53"/>
      <c r="I76" s="53"/>
      <c r="J76" s="53"/>
    </row>
    <row r="77" spans="2:10" x14ac:dyDescent="0.25">
      <c r="B77" s="53"/>
      <c r="C77" s="53"/>
      <c r="D77" s="53"/>
      <c r="E77" s="53"/>
      <c r="F77" s="53"/>
      <c r="G77" s="53"/>
      <c r="H77" s="53"/>
      <c r="I77" s="53"/>
      <c r="J77" s="53"/>
    </row>
    <row r="78" spans="2:10" x14ac:dyDescent="0.25">
      <c r="B78" s="53"/>
      <c r="C78" s="53"/>
      <c r="D78" s="53"/>
      <c r="E78" s="53"/>
      <c r="F78" s="53"/>
      <c r="G78" s="53"/>
      <c r="H78" s="53"/>
      <c r="I78" s="53"/>
      <c r="J78" s="53"/>
    </row>
    <row r="79" spans="2:10" x14ac:dyDescent="0.25">
      <c r="B79" s="53"/>
      <c r="C79" s="53"/>
      <c r="D79" s="53"/>
      <c r="E79" s="53"/>
      <c r="F79" s="53"/>
      <c r="G79" s="53"/>
      <c r="H79" s="53"/>
      <c r="I79" s="53"/>
      <c r="J79" s="53"/>
    </row>
    <row r="80" spans="2:10" x14ac:dyDescent="0.25">
      <c r="B80" s="53"/>
      <c r="C80" s="53"/>
      <c r="D80" s="53"/>
      <c r="E80" s="53"/>
      <c r="F80" s="53"/>
      <c r="G80" s="53"/>
      <c r="H80" s="53"/>
      <c r="I80" s="53"/>
      <c r="J80" s="53"/>
    </row>
    <row r="81" spans="2:10" x14ac:dyDescent="0.25">
      <c r="B81" s="53"/>
      <c r="C81" s="53"/>
      <c r="D81" s="53"/>
      <c r="E81" s="53"/>
      <c r="F81" s="53"/>
      <c r="G81" s="53"/>
      <c r="H81" s="53"/>
      <c r="I81" s="53"/>
      <c r="J81" s="53"/>
    </row>
    <row r="82" spans="2:10" x14ac:dyDescent="0.25">
      <c r="B82" s="53"/>
      <c r="C82" s="53"/>
      <c r="D82" s="53"/>
      <c r="E82" s="53"/>
      <c r="F82" s="53"/>
      <c r="G82" s="53"/>
      <c r="H82" s="53"/>
      <c r="I82" s="53"/>
      <c r="J82" s="53"/>
    </row>
    <row r="83" spans="2:10" x14ac:dyDescent="0.25">
      <c r="B83" s="53"/>
      <c r="C83" s="53"/>
      <c r="D83" s="53"/>
      <c r="E83" s="53"/>
      <c r="F83" s="53"/>
      <c r="G83" s="53"/>
      <c r="H83" s="53"/>
      <c r="I83" s="53"/>
      <c r="J83" s="53"/>
    </row>
    <row r="84" spans="2:10" x14ac:dyDescent="0.25">
      <c r="B84" s="53"/>
      <c r="C84" s="53"/>
      <c r="D84" s="53"/>
      <c r="E84" s="53"/>
      <c r="F84" s="53"/>
      <c r="G84" s="53"/>
      <c r="H84" s="53"/>
      <c r="I84" s="53"/>
      <c r="J84" s="53"/>
    </row>
    <row r="85" spans="2:10" x14ac:dyDescent="0.25">
      <c r="B85" s="53"/>
      <c r="C85" s="53"/>
      <c r="D85" s="53"/>
      <c r="E85" s="53"/>
      <c r="F85" s="53"/>
      <c r="G85" s="53"/>
      <c r="H85" s="53"/>
      <c r="I85" s="53"/>
      <c r="J85" s="53"/>
    </row>
    <row r="86" spans="2:10" x14ac:dyDescent="0.25">
      <c r="B86" s="53"/>
      <c r="C86" s="53"/>
      <c r="D86" s="53"/>
      <c r="E86" s="53"/>
      <c r="F86" s="53"/>
      <c r="G86" s="53"/>
      <c r="H86" s="53"/>
      <c r="I86" s="53"/>
      <c r="J86" s="53"/>
    </row>
    <row r="87" spans="2:10" x14ac:dyDescent="0.25">
      <c r="B87" s="53"/>
      <c r="C87" s="53"/>
      <c r="D87" s="53"/>
      <c r="E87" s="53"/>
      <c r="F87" s="53"/>
      <c r="G87" s="53"/>
      <c r="H87" s="53"/>
      <c r="I87" s="53"/>
      <c r="J87" s="53"/>
    </row>
    <row r="88" spans="2:10" x14ac:dyDescent="0.25">
      <c r="B88" s="53"/>
      <c r="C88" s="53"/>
      <c r="D88" s="53"/>
      <c r="E88" s="53"/>
      <c r="F88" s="53"/>
      <c r="G88" s="53"/>
      <c r="H88" s="53"/>
      <c r="I88" s="53"/>
      <c r="J88" s="53"/>
    </row>
  </sheetData>
  <mergeCells count="1">
    <mergeCell ref="H1:I1"/>
  </mergeCells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78"/>
  <sheetViews>
    <sheetView zoomScaleNormal="100" workbookViewId="0"/>
  </sheetViews>
  <sheetFormatPr defaultColWidth="9.140625" defaultRowHeight="15" x14ac:dyDescent="0.25"/>
  <cols>
    <col min="1" max="1" width="8.7109375" style="23" customWidth="1"/>
    <col min="2" max="2" width="13.85546875" style="23" customWidth="1"/>
    <col min="3" max="4" width="5.5703125" style="23" customWidth="1"/>
    <col min="5" max="7" width="14.140625" style="23" customWidth="1"/>
    <col min="8" max="9" width="12.140625" style="23" customWidth="1"/>
    <col min="10" max="10" width="10.7109375" style="23" customWidth="1"/>
    <col min="11" max="16384" width="9.140625" style="23"/>
  </cols>
  <sheetData>
    <row r="1" spans="1:26" x14ac:dyDescent="0.25">
      <c r="A1" s="7">
        <v>20</v>
      </c>
      <c r="B1" s="36" t="s">
        <v>12</v>
      </c>
      <c r="C1" s="22"/>
      <c r="D1" s="22"/>
      <c r="E1" s="22"/>
      <c r="F1" s="22"/>
      <c r="G1" s="22"/>
      <c r="H1" s="230" t="s">
        <v>24</v>
      </c>
      <c r="I1" s="232"/>
    </row>
    <row r="2" spans="1:26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26" ht="15.75" x14ac:dyDescent="0.25">
      <c r="A3" s="8" t="s">
        <v>13</v>
      </c>
      <c r="B3" s="40"/>
      <c r="C3" s="40"/>
      <c r="D3" s="40"/>
      <c r="E3" s="40"/>
      <c r="F3" s="40"/>
      <c r="G3" s="40"/>
      <c r="H3" s="40"/>
      <c r="I3" s="77"/>
      <c r="J3" s="53"/>
    </row>
    <row r="4" spans="1:26" ht="15.75" x14ac:dyDescent="0.25">
      <c r="A4" s="9">
        <f>INDEX('Point Grid'!B:B,MATCH($A$1,'Point Grid'!A:A,0))</f>
        <v>2.5</v>
      </c>
      <c r="B4" s="40"/>
      <c r="C4" s="40"/>
      <c r="D4" s="40"/>
      <c r="E4" s="40"/>
      <c r="F4" s="40"/>
      <c r="G4" s="40"/>
      <c r="H4" s="40"/>
      <c r="I4" s="77"/>
      <c r="J4" s="53"/>
    </row>
    <row r="5" spans="1:26" ht="15.75" x14ac:dyDescent="0.25">
      <c r="A5" s="24"/>
      <c r="B5" s="40"/>
      <c r="C5" s="40"/>
      <c r="D5" s="40"/>
      <c r="E5" s="40"/>
      <c r="F5" s="40"/>
      <c r="G5" s="40"/>
      <c r="H5" s="40"/>
      <c r="I5" s="77"/>
      <c r="J5" s="53"/>
      <c r="L5" s="30"/>
      <c r="M5" s="39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spans="1:26" ht="15.75" x14ac:dyDescent="0.25">
      <c r="A6" s="29" t="s">
        <v>2</v>
      </c>
      <c r="B6" s="40" t="s">
        <v>272</v>
      </c>
      <c r="C6" s="40"/>
      <c r="D6" s="40"/>
      <c r="E6" s="40"/>
      <c r="F6" s="40"/>
      <c r="G6" s="40"/>
      <c r="H6" s="40"/>
      <c r="I6" s="77"/>
      <c r="J6" s="53"/>
      <c r="L6" s="30"/>
      <c r="M6" s="39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spans="1:26" ht="16.5" thickBot="1" x14ac:dyDescent="0.3">
      <c r="A7" s="9">
        <f>INDEX('Point Grid'!$C$8:$I$35,MATCH($A$1,'Point Grid'!$A$8:$A$35,0),MATCH(A6,'Point Grid'!$C$7:$I$7,0))</f>
        <v>0.5</v>
      </c>
      <c r="B7" s="40"/>
      <c r="C7" s="40"/>
      <c r="D7" s="40"/>
      <c r="E7" s="40"/>
      <c r="F7" s="40"/>
      <c r="G7" s="40"/>
      <c r="H7" s="40"/>
      <c r="I7" s="77"/>
      <c r="J7" s="53"/>
      <c r="L7" s="30"/>
      <c r="M7" s="39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6.5" thickBot="1" x14ac:dyDescent="0.3">
      <c r="A8" s="5"/>
      <c r="B8" s="56"/>
      <c r="C8" s="40"/>
      <c r="D8" s="40"/>
      <c r="E8" s="40"/>
      <c r="F8" s="40"/>
      <c r="G8" s="40"/>
      <c r="H8" s="40"/>
      <c r="I8" s="77"/>
      <c r="J8" s="53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spans="1:26" ht="15.75" x14ac:dyDescent="0.25">
      <c r="A9" s="29"/>
      <c r="B9" s="56"/>
      <c r="C9" s="40"/>
      <c r="D9" s="40"/>
      <c r="E9" s="40"/>
      <c r="F9" s="40"/>
      <c r="G9" s="40"/>
      <c r="H9" s="40"/>
      <c r="I9" s="77"/>
      <c r="J9" s="53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spans="1:26" ht="15.75" x14ac:dyDescent="0.25">
      <c r="A10" s="29" t="s">
        <v>3</v>
      </c>
      <c r="B10" s="40" t="s">
        <v>273</v>
      </c>
      <c r="C10" s="40"/>
      <c r="D10" s="40"/>
      <c r="E10" s="40"/>
      <c r="F10" s="40"/>
      <c r="G10" s="40"/>
      <c r="H10" s="40"/>
      <c r="I10" s="77"/>
      <c r="J10" s="53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6" ht="16.5" thickBot="1" x14ac:dyDescent="0.3">
      <c r="A11" s="9">
        <f>INDEX('Point Grid'!$C$8:$I$35,MATCH($A$1,'Point Grid'!$A$8:$A$35,0),MATCH(A10,'Point Grid'!$C$7:$I$7,0))</f>
        <v>2</v>
      </c>
      <c r="B11" s="40" t="s">
        <v>276</v>
      </c>
      <c r="C11" s="40"/>
      <c r="D11" s="40"/>
      <c r="E11" s="40"/>
      <c r="F11" s="40"/>
      <c r="G11" s="40"/>
      <c r="H11" s="40"/>
      <c r="I11" s="77"/>
      <c r="J11" s="53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ht="16.5" thickBot="1" x14ac:dyDescent="0.3">
      <c r="A12" s="5"/>
      <c r="B12" s="32" t="s">
        <v>277</v>
      </c>
      <c r="C12" s="40"/>
      <c r="D12" s="40"/>
      <c r="E12" s="40"/>
      <c r="F12" s="40"/>
      <c r="G12" s="40"/>
      <c r="H12" s="40"/>
      <c r="I12" s="77"/>
      <c r="J12" s="53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5.75" x14ac:dyDescent="0.25">
      <c r="A13" s="29"/>
      <c r="B13" s="56"/>
      <c r="C13" s="40"/>
      <c r="D13" s="40"/>
      <c r="E13" s="40"/>
      <c r="F13" s="40"/>
      <c r="G13" s="40"/>
      <c r="H13" s="40"/>
      <c r="I13" s="77"/>
      <c r="J13" s="53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5.75" x14ac:dyDescent="0.25">
      <c r="A14" s="29"/>
      <c r="B14" s="56" t="s">
        <v>275</v>
      </c>
      <c r="C14" s="40"/>
      <c r="D14" s="40"/>
      <c r="E14" s="40"/>
      <c r="F14" s="40"/>
      <c r="G14" s="40"/>
      <c r="H14" s="40"/>
      <c r="I14" s="77"/>
      <c r="J14" s="53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ht="15.75" x14ac:dyDescent="0.25">
      <c r="A15" s="29"/>
      <c r="B15" s="56" t="s">
        <v>274</v>
      </c>
      <c r="C15" s="40"/>
      <c r="D15" s="40"/>
      <c r="E15" s="40"/>
      <c r="F15" s="40"/>
      <c r="G15" s="40"/>
      <c r="H15" s="40"/>
      <c r="I15" s="77"/>
      <c r="J15" s="53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15.75" x14ac:dyDescent="0.25">
      <c r="A16" s="29"/>
      <c r="B16" s="56"/>
      <c r="C16" s="40"/>
      <c r="D16" s="40"/>
      <c r="E16" s="40"/>
      <c r="F16" s="40"/>
      <c r="G16" s="40"/>
      <c r="H16" s="40"/>
      <c r="I16" s="77"/>
      <c r="J16" s="53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6" ht="15.75" x14ac:dyDescent="0.25">
      <c r="A17" s="29"/>
      <c r="B17" s="56"/>
      <c r="C17" s="40"/>
      <c r="D17" s="40"/>
      <c r="E17" s="40"/>
      <c r="F17" s="40"/>
      <c r="G17" s="40"/>
      <c r="H17" s="40"/>
      <c r="I17" s="77"/>
      <c r="J17" s="53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6" ht="15.75" x14ac:dyDescent="0.25">
      <c r="A18" s="29"/>
      <c r="B18" s="56"/>
      <c r="C18" s="40"/>
      <c r="D18" s="40"/>
      <c r="E18" s="40"/>
      <c r="F18" s="40"/>
      <c r="G18" s="40"/>
      <c r="H18" s="40"/>
      <c r="I18" s="77"/>
      <c r="J18" s="53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5.75" x14ac:dyDescent="0.25">
      <c r="A19" s="29"/>
      <c r="B19" s="56"/>
      <c r="C19" s="40"/>
      <c r="D19" s="40"/>
      <c r="E19" s="40"/>
      <c r="F19" s="40"/>
      <c r="G19" s="40"/>
      <c r="H19" s="40"/>
      <c r="I19" s="77"/>
      <c r="J19" s="53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15.75" thickBot="1" x14ac:dyDescent="0.3">
      <c r="A20" s="26"/>
      <c r="B20" s="54"/>
      <c r="C20" s="54"/>
      <c r="D20" s="54"/>
      <c r="E20" s="54"/>
      <c r="F20" s="54"/>
      <c r="G20" s="54"/>
      <c r="H20" s="54"/>
      <c r="I20" s="55"/>
      <c r="J20" s="53"/>
    </row>
    <row r="21" spans="1:26" x14ac:dyDescent="0.25">
      <c r="B21" s="53"/>
      <c r="C21" s="53"/>
      <c r="D21" s="53"/>
      <c r="E21" s="53"/>
      <c r="F21" s="53"/>
      <c r="G21" s="53"/>
      <c r="H21" s="53"/>
      <c r="I21" s="53"/>
      <c r="J21" s="53"/>
    </row>
    <row r="22" spans="1:26" x14ac:dyDescent="0.25">
      <c r="B22" s="53"/>
      <c r="C22" s="53"/>
      <c r="D22" s="53"/>
      <c r="E22" s="53"/>
      <c r="F22" s="53"/>
      <c r="G22" s="53"/>
      <c r="H22" s="53"/>
      <c r="I22" s="53"/>
      <c r="J22" s="53"/>
    </row>
    <row r="23" spans="1:26" x14ac:dyDescent="0.25">
      <c r="B23" s="53"/>
      <c r="C23" s="53"/>
      <c r="D23" s="53"/>
      <c r="E23" s="53"/>
      <c r="F23" s="53"/>
      <c r="G23" s="53"/>
      <c r="H23" s="53"/>
      <c r="I23" s="53"/>
      <c r="J23" s="53"/>
    </row>
    <row r="24" spans="1:26" x14ac:dyDescent="0.25">
      <c r="B24" s="53"/>
      <c r="C24" s="53"/>
      <c r="D24" s="53"/>
      <c r="E24" s="53"/>
      <c r="F24" s="53"/>
      <c r="G24" s="53"/>
      <c r="H24" s="53"/>
      <c r="I24" s="53"/>
      <c r="J24" s="53"/>
    </row>
    <row r="25" spans="1:26" x14ac:dyDescent="0.25">
      <c r="B25" s="53"/>
      <c r="C25" s="53"/>
      <c r="D25" s="53"/>
      <c r="E25" s="53"/>
      <c r="F25" s="53"/>
      <c r="G25" s="53"/>
      <c r="H25" s="53"/>
      <c r="I25" s="53"/>
      <c r="J25" s="53"/>
    </row>
    <row r="26" spans="1:26" x14ac:dyDescent="0.25">
      <c r="B26" s="53"/>
      <c r="C26" s="53"/>
      <c r="D26" s="53"/>
      <c r="E26" s="53"/>
      <c r="F26" s="53"/>
      <c r="G26" s="53"/>
      <c r="H26" s="53"/>
      <c r="I26" s="53"/>
      <c r="J26" s="53"/>
    </row>
    <row r="27" spans="1:26" x14ac:dyDescent="0.25">
      <c r="B27" s="53"/>
      <c r="C27" s="53"/>
      <c r="D27" s="53"/>
      <c r="E27" s="53"/>
      <c r="F27" s="53"/>
      <c r="G27" s="53"/>
      <c r="H27" s="53"/>
      <c r="I27" s="53"/>
      <c r="J27" s="53"/>
    </row>
    <row r="28" spans="1:26" x14ac:dyDescent="0.25">
      <c r="B28" s="53"/>
      <c r="C28" s="53"/>
      <c r="D28" s="53"/>
      <c r="E28" s="53"/>
      <c r="F28" s="53"/>
      <c r="G28" s="53"/>
      <c r="H28" s="53"/>
      <c r="I28" s="53"/>
      <c r="J28" s="53"/>
    </row>
    <row r="29" spans="1:26" x14ac:dyDescent="0.25">
      <c r="B29" s="53"/>
      <c r="C29" s="53"/>
      <c r="D29" s="53"/>
      <c r="E29" s="53"/>
      <c r="F29" s="53"/>
      <c r="G29" s="53"/>
      <c r="H29" s="53"/>
      <c r="I29" s="53"/>
      <c r="J29" s="53"/>
    </row>
    <row r="30" spans="1:26" x14ac:dyDescent="0.25">
      <c r="B30" s="53"/>
      <c r="C30" s="53"/>
      <c r="D30" s="53"/>
      <c r="E30" s="53"/>
      <c r="F30" s="53"/>
      <c r="G30" s="53"/>
      <c r="H30" s="53"/>
      <c r="I30" s="53"/>
      <c r="J30" s="53"/>
    </row>
    <row r="31" spans="1:26" x14ac:dyDescent="0.25">
      <c r="B31" s="53"/>
      <c r="C31" s="53"/>
      <c r="D31" s="53"/>
      <c r="E31" s="53"/>
      <c r="F31" s="53"/>
      <c r="G31" s="53"/>
      <c r="H31" s="53"/>
      <c r="I31" s="53"/>
      <c r="J31" s="53"/>
    </row>
    <row r="32" spans="1:26" x14ac:dyDescent="0.25">
      <c r="B32" s="53"/>
      <c r="C32" s="53"/>
      <c r="D32" s="53"/>
      <c r="E32" s="53"/>
      <c r="F32" s="53"/>
      <c r="G32" s="53"/>
      <c r="H32" s="53"/>
      <c r="I32" s="53"/>
      <c r="J32" s="53"/>
    </row>
    <row r="33" spans="2:10" x14ac:dyDescent="0.25">
      <c r="B33" s="53"/>
      <c r="C33" s="53"/>
      <c r="D33" s="53"/>
      <c r="E33" s="53"/>
      <c r="F33" s="53"/>
      <c r="G33" s="53"/>
      <c r="H33" s="53"/>
      <c r="I33" s="53"/>
      <c r="J33" s="53"/>
    </row>
    <row r="34" spans="2:10" x14ac:dyDescent="0.25">
      <c r="B34" s="53"/>
      <c r="C34" s="53"/>
      <c r="D34" s="53"/>
      <c r="E34" s="53"/>
      <c r="F34" s="53"/>
      <c r="G34" s="53"/>
      <c r="H34" s="53"/>
      <c r="I34" s="53"/>
      <c r="J34" s="53"/>
    </row>
    <row r="35" spans="2:10" x14ac:dyDescent="0.25">
      <c r="B35" s="53"/>
      <c r="C35" s="53"/>
      <c r="D35" s="53"/>
      <c r="E35" s="53"/>
      <c r="F35" s="53"/>
      <c r="G35" s="53"/>
      <c r="H35" s="53"/>
      <c r="I35" s="53"/>
      <c r="J35" s="53"/>
    </row>
    <row r="36" spans="2:10" x14ac:dyDescent="0.25">
      <c r="B36" s="53"/>
      <c r="C36" s="53"/>
      <c r="D36" s="53"/>
      <c r="E36" s="53"/>
      <c r="F36" s="53"/>
      <c r="G36" s="53"/>
      <c r="H36" s="53"/>
      <c r="I36" s="53"/>
      <c r="J36" s="53"/>
    </row>
    <row r="37" spans="2:10" x14ac:dyDescent="0.25">
      <c r="B37" s="53"/>
      <c r="C37" s="53"/>
      <c r="D37" s="53"/>
      <c r="E37" s="53"/>
      <c r="F37" s="53"/>
      <c r="G37" s="53"/>
      <c r="H37" s="53"/>
      <c r="I37" s="53"/>
      <c r="J37" s="53"/>
    </row>
    <row r="38" spans="2:10" x14ac:dyDescent="0.25">
      <c r="B38" s="53"/>
      <c r="C38" s="53"/>
      <c r="D38" s="53"/>
      <c r="E38" s="53"/>
      <c r="F38" s="53"/>
      <c r="G38" s="53"/>
      <c r="H38" s="53"/>
      <c r="I38" s="53"/>
      <c r="J38" s="53"/>
    </row>
    <row r="39" spans="2:10" x14ac:dyDescent="0.25">
      <c r="B39" s="53"/>
      <c r="C39" s="53"/>
      <c r="D39" s="53"/>
      <c r="E39" s="53"/>
      <c r="F39" s="53"/>
      <c r="G39" s="53"/>
      <c r="H39" s="53"/>
      <c r="I39" s="53"/>
      <c r="J39" s="53"/>
    </row>
    <row r="40" spans="2:10" x14ac:dyDescent="0.25">
      <c r="B40" s="53"/>
      <c r="C40" s="53"/>
      <c r="D40" s="53"/>
      <c r="E40" s="53"/>
      <c r="F40" s="53"/>
      <c r="G40" s="53"/>
      <c r="H40" s="53"/>
      <c r="I40" s="53"/>
      <c r="J40" s="53"/>
    </row>
    <row r="41" spans="2:10" x14ac:dyDescent="0.25">
      <c r="B41" s="53"/>
      <c r="C41" s="53"/>
      <c r="D41" s="53"/>
      <c r="E41" s="53"/>
      <c r="F41" s="53"/>
      <c r="G41" s="53"/>
      <c r="H41" s="53"/>
      <c r="I41" s="53"/>
      <c r="J41" s="53"/>
    </row>
    <row r="42" spans="2:10" x14ac:dyDescent="0.25">
      <c r="B42" s="53"/>
      <c r="C42" s="53"/>
      <c r="D42" s="53"/>
      <c r="E42" s="53"/>
      <c r="F42" s="53"/>
      <c r="G42" s="53"/>
      <c r="H42" s="53"/>
      <c r="I42" s="53"/>
      <c r="J42" s="53"/>
    </row>
    <row r="43" spans="2:10" x14ac:dyDescent="0.25">
      <c r="B43" s="53"/>
      <c r="C43" s="53"/>
      <c r="D43" s="53"/>
      <c r="E43" s="53"/>
      <c r="F43" s="53"/>
      <c r="G43" s="53"/>
      <c r="H43" s="53"/>
      <c r="I43" s="53"/>
      <c r="J43" s="53"/>
    </row>
    <row r="44" spans="2:10" x14ac:dyDescent="0.25">
      <c r="B44" s="53"/>
      <c r="C44" s="53"/>
      <c r="D44" s="53"/>
      <c r="E44" s="53"/>
      <c r="F44" s="53"/>
      <c r="G44" s="53"/>
      <c r="H44" s="53"/>
      <c r="I44" s="53"/>
      <c r="J44" s="53"/>
    </row>
    <row r="45" spans="2:10" x14ac:dyDescent="0.25">
      <c r="B45" s="53"/>
      <c r="C45" s="53"/>
      <c r="D45" s="53"/>
      <c r="E45" s="53"/>
      <c r="F45" s="53"/>
      <c r="G45" s="53"/>
      <c r="H45" s="53"/>
      <c r="I45" s="53"/>
      <c r="J45" s="53"/>
    </row>
    <row r="46" spans="2:10" x14ac:dyDescent="0.25">
      <c r="B46" s="53"/>
      <c r="C46" s="53"/>
      <c r="D46" s="53"/>
      <c r="E46" s="53"/>
      <c r="F46" s="53"/>
      <c r="G46" s="53"/>
      <c r="H46" s="53"/>
      <c r="I46" s="53"/>
      <c r="J46" s="53"/>
    </row>
    <row r="47" spans="2:10" x14ac:dyDescent="0.25">
      <c r="B47" s="53"/>
      <c r="C47" s="53"/>
      <c r="D47" s="53"/>
      <c r="E47" s="53"/>
      <c r="F47" s="53"/>
      <c r="G47" s="53"/>
      <c r="H47" s="53"/>
      <c r="I47" s="53"/>
      <c r="J47" s="53"/>
    </row>
    <row r="48" spans="2:10" x14ac:dyDescent="0.25">
      <c r="B48" s="53"/>
      <c r="C48" s="53"/>
      <c r="D48" s="53"/>
      <c r="E48" s="53"/>
      <c r="F48" s="53"/>
      <c r="G48" s="53"/>
      <c r="H48" s="53"/>
      <c r="I48" s="53"/>
      <c r="J48" s="53"/>
    </row>
    <row r="49" spans="2:10" x14ac:dyDescent="0.25">
      <c r="B49" s="53"/>
      <c r="C49" s="53"/>
      <c r="D49" s="53"/>
      <c r="E49" s="53"/>
      <c r="F49" s="53"/>
      <c r="G49" s="53"/>
      <c r="H49" s="53"/>
      <c r="I49" s="53"/>
      <c r="J49" s="53"/>
    </row>
    <row r="50" spans="2:10" x14ac:dyDescent="0.25">
      <c r="B50" s="53"/>
      <c r="C50" s="53"/>
      <c r="D50" s="53"/>
      <c r="E50" s="53"/>
      <c r="F50" s="53"/>
      <c r="G50" s="53"/>
      <c r="H50" s="53"/>
      <c r="I50" s="53"/>
      <c r="J50" s="53"/>
    </row>
    <row r="51" spans="2:10" x14ac:dyDescent="0.25">
      <c r="B51" s="53"/>
      <c r="C51" s="53"/>
      <c r="D51" s="53"/>
      <c r="E51" s="53"/>
      <c r="F51" s="53"/>
      <c r="G51" s="53"/>
      <c r="H51" s="53"/>
      <c r="I51" s="53"/>
      <c r="J51" s="53"/>
    </row>
    <row r="52" spans="2:10" x14ac:dyDescent="0.25">
      <c r="B52" s="53"/>
      <c r="C52" s="53"/>
      <c r="D52" s="53"/>
      <c r="E52" s="53"/>
      <c r="F52" s="53"/>
      <c r="G52" s="53"/>
      <c r="H52" s="53"/>
      <c r="I52" s="53"/>
      <c r="J52" s="53"/>
    </row>
    <row r="53" spans="2:10" x14ac:dyDescent="0.25">
      <c r="B53" s="53"/>
      <c r="C53" s="53"/>
      <c r="D53" s="53"/>
      <c r="E53" s="53"/>
      <c r="F53" s="53"/>
      <c r="G53" s="53"/>
      <c r="H53" s="53"/>
      <c r="I53" s="53"/>
      <c r="J53" s="53"/>
    </row>
    <row r="54" spans="2:10" x14ac:dyDescent="0.25">
      <c r="B54" s="53"/>
      <c r="C54" s="53"/>
      <c r="D54" s="53"/>
      <c r="E54" s="53"/>
      <c r="F54" s="53"/>
      <c r="G54" s="53"/>
      <c r="H54" s="53"/>
      <c r="I54" s="53"/>
      <c r="J54" s="53"/>
    </row>
    <row r="55" spans="2:10" x14ac:dyDescent="0.25">
      <c r="B55" s="53"/>
      <c r="C55" s="53"/>
      <c r="D55" s="53"/>
      <c r="E55" s="53"/>
      <c r="F55" s="53"/>
      <c r="G55" s="53"/>
      <c r="H55" s="53"/>
      <c r="I55" s="53"/>
      <c r="J55" s="53"/>
    </row>
    <row r="56" spans="2:10" x14ac:dyDescent="0.25">
      <c r="B56" s="53"/>
      <c r="C56" s="53"/>
      <c r="D56" s="53"/>
      <c r="E56" s="53"/>
      <c r="F56" s="53"/>
      <c r="G56" s="53"/>
      <c r="H56" s="53"/>
      <c r="I56" s="53"/>
      <c r="J56" s="53"/>
    </row>
    <row r="57" spans="2:10" x14ac:dyDescent="0.25">
      <c r="B57" s="53"/>
      <c r="C57" s="53"/>
      <c r="D57" s="53"/>
      <c r="E57" s="53"/>
      <c r="F57" s="53"/>
      <c r="G57" s="53"/>
      <c r="H57" s="53"/>
      <c r="I57" s="53"/>
      <c r="J57" s="53"/>
    </row>
    <row r="58" spans="2:10" x14ac:dyDescent="0.25">
      <c r="B58" s="53"/>
      <c r="C58" s="53"/>
      <c r="D58" s="53"/>
      <c r="E58" s="53"/>
      <c r="F58" s="53"/>
      <c r="G58" s="53"/>
      <c r="H58" s="53"/>
      <c r="I58" s="53"/>
      <c r="J58" s="53"/>
    </row>
    <row r="59" spans="2:10" x14ac:dyDescent="0.25">
      <c r="B59" s="53"/>
      <c r="C59" s="53"/>
      <c r="D59" s="53"/>
      <c r="E59" s="53"/>
      <c r="F59" s="53"/>
      <c r="G59" s="53"/>
      <c r="H59" s="53"/>
      <c r="I59" s="53"/>
      <c r="J59" s="53"/>
    </row>
    <row r="60" spans="2:10" x14ac:dyDescent="0.25">
      <c r="B60" s="53"/>
      <c r="C60" s="53"/>
      <c r="D60" s="53"/>
      <c r="E60" s="53"/>
      <c r="F60" s="53"/>
      <c r="G60" s="53"/>
      <c r="H60" s="53"/>
      <c r="I60" s="53"/>
      <c r="J60" s="53"/>
    </row>
    <row r="61" spans="2:10" x14ac:dyDescent="0.25">
      <c r="B61" s="53"/>
      <c r="C61" s="53"/>
      <c r="D61" s="53"/>
      <c r="E61" s="53"/>
      <c r="F61" s="53"/>
      <c r="G61" s="53"/>
      <c r="H61" s="53"/>
      <c r="I61" s="53"/>
      <c r="J61" s="53"/>
    </row>
    <row r="62" spans="2:10" x14ac:dyDescent="0.25">
      <c r="B62" s="53"/>
      <c r="C62" s="53"/>
      <c r="D62" s="53"/>
      <c r="E62" s="53"/>
      <c r="F62" s="53"/>
      <c r="G62" s="53"/>
      <c r="H62" s="53"/>
      <c r="I62" s="53"/>
      <c r="J62" s="53"/>
    </row>
    <row r="63" spans="2:10" x14ac:dyDescent="0.25">
      <c r="B63" s="53"/>
      <c r="C63" s="53"/>
      <c r="D63" s="53"/>
      <c r="E63" s="53"/>
      <c r="F63" s="53"/>
      <c r="G63" s="53"/>
      <c r="H63" s="53"/>
      <c r="I63" s="53"/>
      <c r="J63" s="53"/>
    </row>
    <row r="64" spans="2:10" x14ac:dyDescent="0.25">
      <c r="B64" s="53"/>
      <c r="C64" s="53"/>
      <c r="D64" s="53"/>
      <c r="E64" s="53"/>
      <c r="F64" s="53"/>
      <c r="G64" s="53"/>
      <c r="H64" s="53"/>
      <c r="I64" s="53"/>
      <c r="J64" s="53"/>
    </row>
    <row r="65" spans="2:10" x14ac:dyDescent="0.25">
      <c r="B65" s="53"/>
      <c r="C65" s="53"/>
      <c r="D65" s="53"/>
      <c r="E65" s="53"/>
      <c r="F65" s="53"/>
      <c r="G65" s="53"/>
      <c r="H65" s="53"/>
      <c r="I65" s="53"/>
      <c r="J65" s="53"/>
    </row>
    <row r="66" spans="2:10" x14ac:dyDescent="0.25">
      <c r="B66" s="53"/>
      <c r="C66" s="53"/>
      <c r="D66" s="53"/>
      <c r="E66" s="53"/>
      <c r="F66" s="53"/>
      <c r="G66" s="53"/>
      <c r="H66" s="53"/>
      <c r="I66" s="53"/>
      <c r="J66" s="53"/>
    </row>
    <row r="67" spans="2:10" x14ac:dyDescent="0.25">
      <c r="B67" s="53"/>
      <c r="C67" s="53"/>
      <c r="D67" s="53"/>
      <c r="E67" s="53"/>
      <c r="F67" s="53"/>
      <c r="G67" s="53"/>
      <c r="H67" s="53"/>
      <c r="I67" s="53"/>
      <c r="J67" s="53"/>
    </row>
    <row r="68" spans="2:10" x14ac:dyDescent="0.25">
      <c r="B68" s="53"/>
      <c r="C68" s="53"/>
      <c r="D68" s="53"/>
      <c r="E68" s="53"/>
      <c r="F68" s="53"/>
      <c r="G68" s="53"/>
      <c r="H68" s="53"/>
      <c r="I68" s="53"/>
      <c r="J68" s="53"/>
    </row>
    <row r="69" spans="2:10" x14ac:dyDescent="0.25">
      <c r="B69" s="53"/>
      <c r="C69" s="53"/>
      <c r="D69" s="53"/>
      <c r="E69" s="53"/>
      <c r="F69" s="53"/>
      <c r="G69" s="53"/>
      <c r="H69" s="53"/>
      <c r="I69" s="53"/>
      <c r="J69" s="53"/>
    </row>
    <row r="70" spans="2:10" x14ac:dyDescent="0.25">
      <c r="B70" s="53"/>
      <c r="C70" s="53"/>
      <c r="D70" s="53"/>
      <c r="E70" s="53"/>
      <c r="F70" s="53"/>
      <c r="G70" s="53"/>
      <c r="H70" s="53"/>
      <c r="I70" s="53"/>
      <c r="J70" s="53"/>
    </row>
    <row r="71" spans="2:10" x14ac:dyDescent="0.25">
      <c r="B71" s="53"/>
      <c r="C71" s="53"/>
      <c r="D71" s="53"/>
      <c r="E71" s="53"/>
      <c r="F71" s="53"/>
      <c r="G71" s="53"/>
      <c r="H71" s="53"/>
      <c r="I71" s="53"/>
      <c r="J71" s="53"/>
    </row>
    <row r="72" spans="2:10" x14ac:dyDescent="0.25">
      <c r="B72" s="53"/>
      <c r="C72" s="53"/>
      <c r="D72" s="53"/>
      <c r="E72" s="53"/>
      <c r="F72" s="53"/>
      <c r="G72" s="53"/>
      <c r="H72" s="53"/>
      <c r="I72" s="53"/>
      <c r="J72" s="53"/>
    </row>
    <row r="73" spans="2:10" x14ac:dyDescent="0.25">
      <c r="B73" s="53"/>
      <c r="C73" s="53"/>
      <c r="D73" s="53"/>
      <c r="E73" s="53"/>
      <c r="F73" s="53"/>
      <c r="G73" s="53"/>
      <c r="H73" s="53"/>
      <c r="I73" s="53"/>
      <c r="J73" s="53"/>
    </row>
    <row r="74" spans="2:10" x14ac:dyDescent="0.25">
      <c r="B74" s="53"/>
      <c r="C74" s="53"/>
      <c r="D74" s="53"/>
      <c r="E74" s="53"/>
      <c r="F74" s="53"/>
      <c r="G74" s="53"/>
      <c r="H74" s="53"/>
      <c r="I74" s="53"/>
      <c r="J74" s="53"/>
    </row>
    <row r="75" spans="2:10" x14ac:dyDescent="0.25">
      <c r="B75" s="53"/>
      <c r="C75" s="53"/>
      <c r="D75" s="53"/>
      <c r="E75" s="53"/>
      <c r="F75" s="53"/>
      <c r="G75" s="53"/>
      <c r="H75" s="53"/>
      <c r="I75" s="53"/>
      <c r="J75" s="53"/>
    </row>
    <row r="76" spans="2:10" x14ac:dyDescent="0.25">
      <c r="B76" s="53"/>
      <c r="C76" s="53"/>
      <c r="D76" s="53"/>
      <c r="E76" s="53"/>
      <c r="F76" s="53"/>
      <c r="G76" s="53"/>
      <c r="H76" s="53"/>
      <c r="I76" s="53"/>
      <c r="J76" s="53"/>
    </row>
    <row r="77" spans="2:10" x14ac:dyDescent="0.25">
      <c r="B77" s="53"/>
      <c r="C77" s="53"/>
      <c r="D77" s="53"/>
      <c r="E77" s="53"/>
      <c r="F77" s="53"/>
      <c r="G77" s="53"/>
      <c r="H77" s="53"/>
      <c r="I77" s="53"/>
      <c r="J77" s="53"/>
    </row>
    <row r="78" spans="2:10" x14ac:dyDescent="0.25">
      <c r="B78" s="53"/>
      <c r="C78" s="53"/>
      <c r="D78" s="53"/>
      <c r="E78" s="53"/>
      <c r="F78" s="53"/>
      <c r="G78" s="53"/>
      <c r="H78" s="53"/>
      <c r="I78" s="53"/>
      <c r="J78" s="53"/>
    </row>
  </sheetData>
  <mergeCells count="1">
    <mergeCell ref="H1:I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I75"/>
  <sheetViews>
    <sheetView workbookViewId="0"/>
  </sheetViews>
  <sheetFormatPr defaultColWidth="9.140625" defaultRowHeight="15" x14ac:dyDescent="0.25"/>
  <cols>
    <col min="1" max="1" width="8.7109375" style="23" customWidth="1"/>
    <col min="2" max="2" width="14" style="23" customWidth="1"/>
    <col min="3" max="9" width="10.42578125" style="23" customWidth="1"/>
    <col min="10" max="10" width="10.7109375" style="23" customWidth="1"/>
    <col min="11" max="16384" width="9.140625" style="23"/>
  </cols>
  <sheetData>
    <row r="1" spans="1:9" x14ac:dyDescent="0.25">
      <c r="A1" s="7">
        <v>21</v>
      </c>
      <c r="B1" s="36" t="s">
        <v>12</v>
      </c>
      <c r="C1" s="22"/>
      <c r="D1" s="22"/>
      <c r="E1" s="22"/>
      <c r="F1" s="22"/>
      <c r="G1" s="22"/>
      <c r="H1" s="230" t="s">
        <v>24</v>
      </c>
      <c r="I1" s="232"/>
    </row>
    <row r="2" spans="1:9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9" x14ac:dyDescent="0.25">
      <c r="A3" s="8" t="s">
        <v>13</v>
      </c>
      <c r="B3" s="19" t="s">
        <v>281</v>
      </c>
      <c r="C3" s="19"/>
      <c r="D3" s="19"/>
      <c r="E3" s="19"/>
      <c r="F3" s="19"/>
      <c r="G3" s="19"/>
      <c r="H3" s="21"/>
      <c r="I3" s="25"/>
    </row>
    <row r="4" spans="1:9" ht="15.75" thickBot="1" x14ac:dyDescent="0.3">
      <c r="A4" s="9">
        <f>INDEX('Point Grid'!B:B,MATCH($A$1,'Point Grid'!A:A,0))</f>
        <v>2.5</v>
      </c>
      <c r="B4" s="19" t="s">
        <v>282</v>
      </c>
      <c r="C4" s="19"/>
      <c r="D4" s="19"/>
      <c r="E4" s="19"/>
      <c r="F4" s="19"/>
      <c r="G4" s="19"/>
      <c r="H4" s="21"/>
      <c r="I4" s="25"/>
    </row>
    <row r="5" spans="1:9" ht="15.75" thickBot="1" x14ac:dyDescent="0.3">
      <c r="A5" s="5"/>
      <c r="B5" s="19"/>
      <c r="C5" s="19"/>
      <c r="D5" s="19"/>
      <c r="E5" s="19"/>
      <c r="F5" s="19"/>
      <c r="G5" s="19"/>
      <c r="H5" s="21"/>
      <c r="I5" s="25"/>
    </row>
    <row r="6" spans="1:9" x14ac:dyDescent="0.25">
      <c r="A6" s="9"/>
      <c r="B6" s="114"/>
      <c r="C6" s="130"/>
      <c r="D6" s="130"/>
      <c r="E6" s="102"/>
      <c r="F6" s="206">
        <v>2016</v>
      </c>
      <c r="G6" s="206">
        <v>2015</v>
      </c>
      <c r="H6" s="21"/>
      <c r="I6" s="25"/>
    </row>
    <row r="7" spans="1:9" x14ac:dyDescent="0.25">
      <c r="A7" s="9"/>
      <c r="B7" s="114" t="s">
        <v>283</v>
      </c>
      <c r="C7" s="130"/>
      <c r="D7" s="130"/>
      <c r="E7" s="102"/>
      <c r="F7" s="207">
        <v>399</v>
      </c>
      <c r="G7" s="207">
        <v>374</v>
      </c>
      <c r="H7" s="203"/>
      <c r="I7" s="25"/>
    </row>
    <row r="8" spans="1:9" ht="15" customHeight="1" x14ac:dyDescent="0.25">
      <c r="A8" s="9"/>
      <c r="B8" s="114" t="s">
        <v>284</v>
      </c>
      <c r="C8" s="130"/>
      <c r="D8" s="130"/>
      <c r="E8" s="102"/>
      <c r="F8" s="207">
        <v>72</v>
      </c>
      <c r="G8" s="207">
        <v>57</v>
      </c>
      <c r="H8" s="203"/>
      <c r="I8" s="25"/>
    </row>
    <row r="9" spans="1:9" ht="15" customHeight="1" x14ac:dyDescent="0.25">
      <c r="A9" s="9"/>
      <c r="B9" s="114" t="s">
        <v>285</v>
      </c>
      <c r="C9" s="130"/>
      <c r="D9" s="130"/>
      <c r="E9" s="102"/>
      <c r="F9" s="207">
        <v>223</v>
      </c>
      <c r="G9" s="207">
        <v>221</v>
      </c>
      <c r="H9" s="205"/>
      <c r="I9" s="25"/>
    </row>
    <row r="10" spans="1:9" ht="14.25" customHeight="1" x14ac:dyDescent="0.25">
      <c r="A10" s="9"/>
      <c r="B10" s="114" t="s">
        <v>286</v>
      </c>
      <c r="C10" s="130"/>
      <c r="D10" s="130"/>
      <c r="E10" s="102"/>
      <c r="F10" s="207">
        <v>108</v>
      </c>
      <c r="G10" s="207">
        <v>86</v>
      </c>
      <c r="H10" s="205"/>
      <c r="I10" s="25"/>
    </row>
    <row r="11" spans="1:9" ht="15" customHeight="1" x14ac:dyDescent="0.25">
      <c r="A11" s="9"/>
      <c r="B11" s="114" t="s">
        <v>287</v>
      </c>
      <c r="C11" s="130"/>
      <c r="D11" s="130"/>
      <c r="E11" s="102"/>
      <c r="F11" s="207">
        <v>99</v>
      </c>
      <c r="G11" s="207">
        <v>79</v>
      </c>
      <c r="H11" s="205"/>
      <c r="I11" s="25"/>
    </row>
    <row r="12" spans="1:9" ht="15" customHeight="1" x14ac:dyDescent="0.25">
      <c r="A12" s="9"/>
      <c r="B12" s="114" t="s">
        <v>288</v>
      </c>
      <c r="C12" s="130"/>
      <c r="D12" s="130"/>
      <c r="E12" s="102"/>
      <c r="F12" s="207">
        <v>20</v>
      </c>
      <c r="G12" s="207">
        <v>26</v>
      </c>
      <c r="H12" s="205"/>
      <c r="I12" s="25"/>
    </row>
    <row r="13" spans="1:9" ht="15" customHeight="1" x14ac:dyDescent="0.25">
      <c r="A13" s="9"/>
      <c r="B13" s="114" t="s">
        <v>289</v>
      </c>
      <c r="C13" s="130"/>
      <c r="D13" s="130"/>
      <c r="E13" s="102"/>
      <c r="F13" s="207">
        <v>440</v>
      </c>
      <c r="G13" s="207">
        <v>372</v>
      </c>
      <c r="H13" s="205"/>
      <c r="I13" s="25"/>
    </row>
    <row r="14" spans="1:9" ht="15" customHeight="1" x14ac:dyDescent="0.25">
      <c r="A14" s="9"/>
      <c r="B14" s="19"/>
      <c r="C14" s="35"/>
      <c r="D14" s="35"/>
      <c r="E14" s="19"/>
      <c r="F14" s="19"/>
      <c r="G14" s="19"/>
      <c r="H14" s="205"/>
      <c r="I14" s="25"/>
    </row>
    <row r="15" spans="1:9" ht="15" customHeight="1" x14ac:dyDescent="0.25">
      <c r="A15" s="9"/>
      <c r="B15" s="72" t="s">
        <v>290</v>
      </c>
      <c r="C15" s="204"/>
      <c r="D15" s="204"/>
      <c r="E15" s="204"/>
      <c r="F15" s="204"/>
      <c r="G15" s="204"/>
      <c r="H15" s="205"/>
      <c r="I15" s="25"/>
    </row>
    <row r="16" spans="1:9" ht="15" customHeight="1" x14ac:dyDescent="0.25">
      <c r="A16" s="9"/>
      <c r="B16" s="72"/>
      <c r="C16" s="204"/>
      <c r="D16" s="204"/>
      <c r="E16" s="204"/>
      <c r="F16" s="204"/>
      <c r="G16" s="204"/>
      <c r="H16" s="205"/>
      <c r="I16" s="25"/>
    </row>
    <row r="17" spans="1:9" ht="15" customHeight="1" x14ac:dyDescent="0.25">
      <c r="A17" s="9"/>
      <c r="B17" s="125" t="s">
        <v>291</v>
      </c>
      <c r="C17" s="201"/>
      <c r="D17" s="201"/>
      <c r="E17" s="201"/>
      <c r="F17" s="201"/>
      <c r="G17" s="201"/>
      <c r="H17" s="202"/>
      <c r="I17" s="25"/>
    </row>
    <row r="18" spans="1:9" x14ac:dyDescent="0.25">
      <c r="A18" s="9"/>
      <c r="B18" s="19" t="s">
        <v>292</v>
      </c>
      <c r="C18" s="19"/>
      <c r="D18" s="19"/>
      <c r="E18" s="19"/>
      <c r="F18" s="19"/>
      <c r="G18" s="19"/>
      <c r="H18" s="21"/>
      <c r="I18" s="25"/>
    </row>
    <row r="19" spans="1:9" x14ac:dyDescent="0.25">
      <c r="A19" s="9"/>
      <c r="B19" s="19"/>
      <c r="C19" s="19"/>
      <c r="D19" s="19"/>
      <c r="E19" s="19"/>
      <c r="F19" s="19"/>
      <c r="G19" s="19"/>
      <c r="H19" s="21"/>
      <c r="I19" s="25"/>
    </row>
    <row r="20" spans="1:9" ht="15.75" thickBot="1" x14ac:dyDescent="0.3">
      <c r="A20" s="26"/>
      <c r="B20" s="54"/>
      <c r="C20" s="54"/>
      <c r="D20" s="54"/>
      <c r="E20" s="54"/>
      <c r="F20" s="54"/>
      <c r="G20" s="54"/>
      <c r="H20" s="27"/>
      <c r="I20" s="28"/>
    </row>
    <row r="21" spans="1:9" x14ac:dyDescent="0.25">
      <c r="B21" s="53"/>
      <c r="C21" s="53"/>
      <c r="D21" s="53"/>
      <c r="E21" s="53"/>
      <c r="F21" s="53"/>
      <c r="G21" s="53"/>
    </row>
    <row r="22" spans="1:9" x14ac:dyDescent="0.25">
      <c r="B22" s="53"/>
      <c r="C22" s="53"/>
      <c r="D22" s="53"/>
      <c r="E22" s="53"/>
      <c r="F22" s="53"/>
      <c r="G22" s="53"/>
    </row>
    <row r="23" spans="1:9" x14ac:dyDescent="0.25">
      <c r="B23" s="53"/>
      <c r="C23" s="53"/>
      <c r="D23" s="53"/>
      <c r="E23" s="53"/>
      <c r="F23" s="53"/>
      <c r="G23" s="53"/>
    </row>
    <row r="24" spans="1:9" x14ac:dyDescent="0.25">
      <c r="B24" s="53"/>
      <c r="C24" s="53"/>
      <c r="D24" s="53"/>
      <c r="E24" s="53"/>
      <c r="F24" s="53"/>
      <c r="G24" s="53"/>
    </row>
    <row r="25" spans="1:9" x14ac:dyDescent="0.25">
      <c r="B25" s="53"/>
      <c r="C25" s="53"/>
      <c r="D25" s="53"/>
      <c r="E25" s="53"/>
      <c r="F25" s="53"/>
      <c r="G25" s="53"/>
    </row>
    <row r="26" spans="1:9" x14ac:dyDescent="0.25">
      <c r="B26" s="53"/>
      <c r="C26" s="53"/>
      <c r="D26" s="53"/>
      <c r="E26" s="53"/>
      <c r="F26" s="53"/>
      <c r="G26" s="53"/>
    </row>
    <row r="27" spans="1:9" x14ac:dyDescent="0.25">
      <c r="B27" s="53"/>
      <c r="C27" s="53"/>
      <c r="D27" s="53"/>
      <c r="E27" s="53"/>
      <c r="F27" s="53"/>
      <c r="G27" s="53"/>
    </row>
    <row r="28" spans="1:9" x14ac:dyDescent="0.25">
      <c r="B28" s="53"/>
      <c r="C28" s="53"/>
      <c r="D28" s="53"/>
      <c r="E28" s="53"/>
      <c r="F28" s="53"/>
      <c r="G28" s="53"/>
    </row>
    <row r="29" spans="1:9" x14ac:dyDescent="0.25">
      <c r="B29" s="53"/>
      <c r="C29" s="53"/>
      <c r="D29" s="53"/>
      <c r="E29" s="53"/>
      <c r="F29" s="53"/>
      <c r="G29" s="53"/>
    </row>
    <row r="30" spans="1:9" x14ac:dyDescent="0.25">
      <c r="B30" s="53"/>
      <c r="C30" s="53"/>
      <c r="D30" s="53"/>
      <c r="E30" s="53"/>
      <c r="F30" s="53"/>
      <c r="G30" s="53"/>
    </row>
    <row r="31" spans="1:9" x14ac:dyDescent="0.25">
      <c r="B31" s="53"/>
      <c r="C31" s="53"/>
      <c r="D31" s="53"/>
      <c r="E31" s="53"/>
      <c r="F31" s="53"/>
      <c r="G31" s="53"/>
    </row>
    <row r="32" spans="1:9" x14ac:dyDescent="0.25">
      <c r="B32" s="53"/>
      <c r="C32" s="53"/>
      <c r="D32" s="53"/>
      <c r="E32" s="53"/>
      <c r="F32" s="53"/>
      <c r="G32" s="53"/>
    </row>
    <row r="33" spans="2:7" x14ac:dyDescent="0.25">
      <c r="B33" s="53"/>
      <c r="C33" s="53"/>
      <c r="D33" s="53"/>
      <c r="E33" s="53"/>
      <c r="F33" s="53"/>
      <c r="G33" s="53"/>
    </row>
    <row r="34" spans="2:7" x14ac:dyDescent="0.25">
      <c r="B34" s="53"/>
      <c r="C34" s="53"/>
      <c r="D34" s="53"/>
      <c r="E34" s="53"/>
      <c r="F34" s="53"/>
      <c r="G34" s="53"/>
    </row>
    <row r="35" spans="2:7" x14ac:dyDescent="0.25">
      <c r="B35" s="53"/>
      <c r="C35" s="53"/>
      <c r="D35" s="53"/>
      <c r="E35" s="53"/>
      <c r="F35" s="53"/>
      <c r="G35" s="53"/>
    </row>
    <row r="36" spans="2:7" x14ac:dyDescent="0.25">
      <c r="B36" s="53"/>
      <c r="C36" s="53"/>
      <c r="D36" s="53"/>
      <c r="E36" s="53"/>
      <c r="F36" s="53"/>
      <c r="G36" s="53"/>
    </row>
    <row r="37" spans="2:7" x14ac:dyDescent="0.25">
      <c r="B37" s="53"/>
      <c r="C37" s="53"/>
      <c r="D37" s="53"/>
      <c r="E37" s="53"/>
      <c r="F37" s="53"/>
      <c r="G37" s="53"/>
    </row>
    <row r="38" spans="2:7" x14ac:dyDescent="0.25">
      <c r="B38" s="53"/>
      <c r="C38" s="53"/>
      <c r="D38" s="53"/>
      <c r="E38" s="53"/>
      <c r="F38" s="53"/>
      <c r="G38" s="53"/>
    </row>
    <row r="39" spans="2:7" x14ac:dyDescent="0.25">
      <c r="B39" s="53"/>
      <c r="C39" s="53"/>
      <c r="D39" s="53"/>
      <c r="E39" s="53"/>
      <c r="F39" s="53"/>
      <c r="G39" s="53"/>
    </row>
    <row r="40" spans="2:7" x14ac:dyDescent="0.25">
      <c r="B40" s="53"/>
      <c r="C40" s="53"/>
      <c r="D40" s="53"/>
      <c r="E40" s="53"/>
      <c r="F40" s="53"/>
      <c r="G40" s="53"/>
    </row>
    <row r="41" spans="2:7" x14ac:dyDescent="0.25">
      <c r="B41" s="53"/>
      <c r="C41" s="53"/>
      <c r="D41" s="53"/>
      <c r="E41" s="53"/>
      <c r="F41" s="53"/>
      <c r="G41" s="53"/>
    </row>
    <row r="42" spans="2:7" x14ac:dyDescent="0.25">
      <c r="B42" s="53"/>
      <c r="C42" s="53"/>
      <c r="D42" s="53"/>
      <c r="E42" s="53"/>
      <c r="F42" s="53"/>
      <c r="G42" s="53"/>
    </row>
    <row r="43" spans="2:7" x14ac:dyDescent="0.25">
      <c r="B43" s="53"/>
      <c r="C43" s="53"/>
      <c r="D43" s="53"/>
      <c r="E43" s="53"/>
      <c r="F43" s="53"/>
      <c r="G43" s="53"/>
    </row>
    <row r="44" spans="2:7" x14ac:dyDescent="0.25">
      <c r="B44" s="53"/>
      <c r="C44" s="53"/>
      <c r="D44" s="53"/>
      <c r="E44" s="53"/>
      <c r="F44" s="53"/>
      <c r="G44" s="53"/>
    </row>
    <row r="45" spans="2:7" x14ac:dyDescent="0.25">
      <c r="B45" s="53"/>
      <c r="C45" s="53"/>
      <c r="D45" s="53"/>
      <c r="E45" s="53"/>
      <c r="F45" s="53"/>
      <c r="G45" s="53"/>
    </row>
    <row r="46" spans="2:7" x14ac:dyDescent="0.25">
      <c r="B46" s="53"/>
      <c r="C46" s="53"/>
      <c r="D46" s="53"/>
      <c r="E46" s="53"/>
      <c r="F46" s="53"/>
      <c r="G46" s="53"/>
    </row>
    <row r="47" spans="2:7" x14ac:dyDescent="0.25">
      <c r="B47" s="53"/>
      <c r="C47" s="53"/>
      <c r="D47" s="53"/>
      <c r="E47" s="53"/>
      <c r="F47" s="53"/>
      <c r="G47" s="53"/>
    </row>
    <row r="48" spans="2:7" x14ac:dyDescent="0.25">
      <c r="B48" s="53"/>
      <c r="C48" s="53"/>
      <c r="D48" s="53"/>
      <c r="E48" s="53"/>
      <c r="F48" s="53"/>
      <c r="G48" s="53"/>
    </row>
    <row r="49" spans="2:7" x14ac:dyDescent="0.25">
      <c r="B49" s="53"/>
      <c r="C49" s="53"/>
      <c r="D49" s="53"/>
      <c r="E49" s="53"/>
      <c r="F49" s="53"/>
      <c r="G49" s="53"/>
    </row>
    <row r="50" spans="2:7" x14ac:dyDescent="0.25">
      <c r="B50" s="53"/>
      <c r="C50" s="53"/>
      <c r="D50" s="53"/>
      <c r="E50" s="53"/>
      <c r="F50" s="53"/>
      <c r="G50" s="53"/>
    </row>
    <row r="51" spans="2:7" x14ac:dyDescent="0.25">
      <c r="B51" s="53"/>
      <c r="C51" s="53"/>
      <c r="D51" s="53"/>
      <c r="E51" s="53"/>
      <c r="F51" s="53"/>
      <c r="G51" s="53"/>
    </row>
    <row r="52" spans="2:7" x14ac:dyDescent="0.25">
      <c r="B52" s="53"/>
      <c r="C52" s="53"/>
      <c r="D52" s="53"/>
      <c r="E52" s="53"/>
      <c r="F52" s="53"/>
      <c r="G52" s="53"/>
    </row>
    <row r="53" spans="2:7" x14ac:dyDescent="0.25">
      <c r="B53" s="53"/>
      <c r="C53" s="53"/>
      <c r="D53" s="53"/>
      <c r="E53" s="53"/>
      <c r="F53" s="53"/>
      <c r="G53" s="53"/>
    </row>
    <row r="54" spans="2:7" x14ac:dyDescent="0.25">
      <c r="B54" s="53"/>
      <c r="C54" s="53"/>
      <c r="D54" s="53"/>
      <c r="E54" s="53"/>
      <c r="F54" s="53"/>
      <c r="G54" s="53"/>
    </row>
    <row r="55" spans="2:7" x14ac:dyDescent="0.25">
      <c r="B55" s="53"/>
      <c r="C55" s="53"/>
      <c r="D55" s="53"/>
      <c r="E55" s="53"/>
      <c r="F55" s="53"/>
      <c r="G55" s="53"/>
    </row>
    <row r="56" spans="2:7" x14ac:dyDescent="0.25">
      <c r="B56" s="53"/>
      <c r="C56" s="53"/>
      <c r="D56" s="53"/>
      <c r="E56" s="53"/>
      <c r="F56" s="53"/>
      <c r="G56" s="53"/>
    </row>
    <row r="57" spans="2:7" x14ac:dyDescent="0.25">
      <c r="B57" s="53"/>
      <c r="C57" s="53"/>
      <c r="D57" s="53"/>
      <c r="E57" s="53"/>
      <c r="F57" s="53"/>
      <c r="G57" s="53"/>
    </row>
    <row r="58" spans="2:7" x14ac:dyDescent="0.25">
      <c r="B58" s="53"/>
      <c r="C58" s="53"/>
      <c r="D58" s="53"/>
      <c r="E58" s="53"/>
      <c r="F58" s="53"/>
      <c r="G58" s="53"/>
    </row>
    <row r="59" spans="2:7" x14ac:dyDescent="0.25">
      <c r="B59" s="53"/>
      <c r="C59" s="53"/>
      <c r="D59" s="53"/>
      <c r="E59" s="53"/>
      <c r="F59" s="53"/>
      <c r="G59" s="53"/>
    </row>
    <row r="60" spans="2:7" x14ac:dyDescent="0.25">
      <c r="B60" s="53"/>
      <c r="C60" s="53"/>
      <c r="D60" s="53"/>
      <c r="E60" s="53"/>
      <c r="F60" s="53"/>
      <c r="G60" s="53"/>
    </row>
    <row r="61" spans="2:7" x14ac:dyDescent="0.25">
      <c r="B61" s="53"/>
      <c r="C61" s="53"/>
      <c r="D61" s="53"/>
      <c r="E61" s="53"/>
      <c r="F61" s="53"/>
      <c r="G61" s="53"/>
    </row>
    <row r="62" spans="2:7" x14ac:dyDescent="0.25">
      <c r="B62" s="53"/>
      <c r="C62" s="53"/>
      <c r="D62" s="53"/>
      <c r="E62" s="53"/>
      <c r="F62" s="53"/>
      <c r="G62" s="53"/>
    </row>
    <row r="63" spans="2:7" x14ac:dyDescent="0.25">
      <c r="B63" s="53"/>
      <c r="C63" s="53"/>
      <c r="D63" s="53"/>
      <c r="E63" s="53"/>
      <c r="F63" s="53"/>
      <c r="G63" s="53"/>
    </row>
    <row r="64" spans="2:7" x14ac:dyDescent="0.25">
      <c r="B64" s="53"/>
      <c r="C64" s="53"/>
      <c r="D64" s="53"/>
      <c r="E64" s="53"/>
      <c r="F64" s="53"/>
      <c r="G64" s="53"/>
    </row>
    <row r="65" spans="2:7" x14ac:dyDescent="0.25">
      <c r="B65" s="53"/>
      <c r="C65" s="53"/>
      <c r="D65" s="53"/>
      <c r="E65" s="53"/>
      <c r="F65" s="53"/>
      <c r="G65" s="53"/>
    </row>
    <row r="66" spans="2:7" x14ac:dyDescent="0.25">
      <c r="B66" s="53"/>
      <c r="C66" s="53"/>
      <c r="D66" s="53"/>
      <c r="E66" s="53"/>
      <c r="F66" s="53"/>
      <c r="G66" s="53"/>
    </row>
    <row r="67" spans="2:7" x14ac:dyDescent="0.25">
      <c r="B67" s="53"/>
      <c r="C67" s="53"/>
      <c r="D67" s="53"/>
      <c r="E67" s="53"/>
      <c r="F67" s="53"/>
      <c r="G67" s="53"/>
    </row>
    <row r="68" spans="2:7" x14ac:dyDescent="0.25">
      <c r="B68" s="53"/>
      <c r="C68" s="53"/>
      <c r="D68" s="53"/>
      <c r="E68" s="53"/>
      <c r="F68" s="53"/>
      <c r="G68" s="53"/>
    </row>
    <row r="69" spans="2:7" x14ac:dyDescent="0.25">
      <c r="B69" s="53"/>
      <c r="C69" s="53"/>
      <c r="D69" s="53"/>
      <c r="E69" s="53"/>
      <c r="F69" s="53"/>
      <c r="G69" s="53"/>
    </row>
    <row r="70" spans="2:7" x14ac:dyDescent="0.25">
      <c r="B70" s="53"/>
      <c r="C70" s="53"/>
      <c r="D70" s="53"/>
      <c r="E70" s="53"/>
      <c r="F70" s="53"/>
      <c r="G70" s="53"/>
    </row>
    <row r="71" spans="2:7" x14ac:dyDescent="0.25">
      <c r="B71" s="53"/>
      <c r="C71" s="53"/>
      <c r="D71" s="53"/>
      <c r="E71" s="53"/>
      <c r="F71" s="53"/>
      <c r="G71" s="53"/>
    </row>
    <row r="72" spans="2:7" x14ac:dyDescent="0.25">
      <c r="B72" s="53"/>
      <c r="C72" s="53"/>
      <c r="D72" s="53"/>
      <c r="E72" s="53"/>
      <c r="F72" s="53"/>
      <c r="G72" s="53"/>
    </row>
    <row r="73" spans="2:7" x14ac:dyDescent="0.25">
      <c r="B73" s="53"/>
      <c r="C73" s="53"/>
      <c r="D73" s="53"/>
      <c r="E73" s="53"/>
      <c r="F73" s="53"/>
      <c r="G73" s="53"/>
    </row>
    <row r="74" spans="2:7" x14ac:dyDescent="0.25">
      <c r="B74" s="53"/>
      <c r="C74" s="53"/>
      <c r="D74" s="53"/>
      <c r="E74" s="53"/>
      <c r="F74" s="53"/>
      <c r="G74" s="53"/>
    </row>
    <row r="75" spans="2:7" x14ac:dyDescent="0.25">
      <c r="B75" s="53"/>
      <c r="C75" s="53"/>
      <c r="D75" s="53"/>
      <c r="E75" s="53"/>
      <c r="F75" s="53"/>
      <c r="G75" s="53"/>
    </row>
  </sheetData>
  <mergeCells count="1">
    <mergeCell ref="H1:I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91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5" width="9.42578125" style="23" customWidth="1"/>
    <col min="6" max="7" width="11.5703125" style="23" customWidth="1"/>
    <col min="8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22</v>
      </c>
      <c r="B1" s="36" t="s">
        <v>12</v>
      </c>
      <c r="C1" s="22"/>
      <c r="D1" s="22"/>
      <c r="E1" s="22"/>
      <c r="F1" s="22"/>
      <c r="G1" s="22"/>
      <c r="H1" s="230" t="s">
        <v>24</v>
      </c>
      <c r="I1" s="232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71" t="s">
        <v>293</v>
      </c>
      <c r="C3" s="71"/>
      <c r="D3" s="19"/>
      <c r="E3" s="19"/>
      <c r="F3" s="19"/>
      <c r="G3" s="19"/>
      <c r="H3" s="19"/>
      <c r="I3" s="20"/>
      <c r="J3" s="53"/>
    </row>
    <row r="4" spans="1:10" x14ac:dyDescent="0.25">
      <c r="A4" s="9">
        <f>INDEX('Point Grid'!B:B,MATCH($A$1,'Point Grid'!A:A,0))</f>
        <v>4.75</v>
      </c>
      <c r="B4" s="72" t="s">
        <v>307</v>
      </c>
      <c r="C4" s="71"/>
      <c r="D4" s="19"/>
      <c r="E4" s="19"/>
      <c r="F4" s="19"/>
      <c r="G4" s="19"/>
      <c r="H4" s="19"/>
      <c r="I4" s="20"/>
      <c r="J4" s="53"/>
    </row>
    <row r="5" spans="1:10" x14ac:dyDescent="0.25">
      <c r="A5" s="9"/>
      <c r="B5" s="72" t="s">
        <v>308</v>
      </c>
      <c r="C5" s="71"/>
      <c r="D5" s="19"/>
      <c r="E5" s="19"/>
      <c r="F5" s="19"/>
      <c r="G5" s="19"/>
      <c r="H5" s="19"/>
      <c r="I5" s="20"/>
      <c r="J5" s="53"/>
    </row>
    <row r="6" spans="1:10" x14ac:dyDescent="0.25">
      <c r="A6" s="9"/>
      <c r="B6" s="72"/>
      <c r="C6" s="71"/>
      <c r="D6" s="19"/>
      <c r="E6" s="19"/>
      <c r="F6" s="19"/>
      <c r="G6" s="19"/>
      <c r="H6" s="19"/>
      <c r="I6" s="20"/>
      <c r="J6" s="53"/>
    </row>
    <row r="7" spans="1:10" x14ac:dyDescent="0.25">
      <c r="A7" s="9"/>
      <c r="B7" s="186" t="s">
        <v>294</v>
      </c>
      <c r="C7" s="130"/>
      <c r="D7" s="101"/>
      <c r="E7" s="101"/>
      <c r="F7" s="101"/>
      <c r="G7" s="130"/>
      <c r="H7" s="195">
        <v>340</v>
      </c>
      <c r="I7" s="20"/>
      <c r="J7" s="53"/>
    </row>
    <row r="8" spans="1:10" x14ac:dyDescent="0.25">
      <c r="A8" s="9"/>
      <c r="B8" s="186" t="s">
        <v>295</v>
      </c>
      <c r="C8" s="130"/>
      <c r="D8" s="101"/>
      <c r="E8" s="101"/>
      <c r="F8" s="101"/>
      <c r="G8" s="130"/>
      <c r="H8" s="195">
        <v>600</v>
      </c>
      <c r="I8" s="20"/>
      <c r="J8" s="53"/>
    </row>
    <row r="9" spans="1:10" x14ac:dyDescent="0.25">
      <c r="A9" s="9"/>
      <c r="B9" s="186" t="s">
        <v>296</v>
      </c>
      <c r="C9" s="130"/>
      <c r="D9" s="101"/>
      <c r="E9" s="101"/>
      <c r="F9" s="101"/>
      <c r="G9" s="130"/>
      <c r="H9" s="195">
        <v>350</v>
      </c>
      <c r="I9" s="20"/>
      <c r="J9" s="53"/>
    </row>
    <row r="10" spans="1:10" x14ac:dyDescent="0.25">
      <c r="A10" s="9"/>
      <c r="B10" s="186" t="s">
        <v>297</v>
      </c>
      <c r="C10" s="130"/>
      <c r="D10" s="101"/>
      <c r="E10" s="101"/>
      <c r="F10" s="101"/>
      <c r="G10" s="130"/>
      <c r="H10" s="195">
        <v>320</v>
      </c>
      <c r="I10" s="20"/>
      <c r="J10" s="53"/>
    </row>
    <row r="11" spans="1:10" x14ac:dyDescent="0.25">
      <c r="A11" s="9"/>
      <c r="B11" s="186" t="s">
        <v>298</v>
      </c>
      <c r="C11" s="130"/>
      <c r="D11" s="101"/>
      <c r="E11" s="101"/>
      <c r="F11" s="101"/>
      <c r="G11" s="130"/>
      <c r="H11" s="195">
        <v>380</v>
      </c>
      <c r="I11" s="20"/>
      <c r="J11" s="53"/>
    </row>
    <row r="12" spans="1:10" x14ac:dyDescent="0.25">
      <c r="A12" s="9"/>
      <c r="B12" s="186" t="s">
        <v>299</v>
      </c>
      <c r="C12" s="130"/>
      <c r="D12" s="101"/>
      <c r="E12" s="101"/>
      <c r="F12" s="101"/>
      <c r="G12" s="130"/>
      <c r="H12" s="195">
        <v>650</v>
      </c>
      <c r="I12" s="20"/>
      <c r="J12" s="53"/>
    </row>
    <row r="13" spans="1:10" x14ac:dyDescent="0.25">
      <c r="A13" s="9"/>
      <c r="B13" s="186" t="s">
        <v>300</v>
      </c>
      <c r="C13" s="130"/>
      <c r="D13" s="101"/>
      <c r="E13" s="101"/>
      <c r="F13" s="101"/>
      <c r="G13" s="130"/>
      <c r="H13" s="195">
        <v>620</v>
      </c>
      <c r="I13" s="20"/>
      <c r="J13" s="53"/>
    </row>
    <row r="14" spans="1:10" x14ac:dyDescent="0.25">
      <c r="A14" s="9"/>
      <c r="B14" s="186" t="s">
        <v>301</v>
      </c>
      <c r="C14" s="130"/>
      <c r="D14" s="101"/>
      <c r="E14" s="101"/>
      <c r="F14" s="101"/>
      <c r="G14" s="130"/>
      <c r="H14" s="195">
        <v>700</v>
      </c>
      <c r="I14" s="20"/>
      <c r="J14" s="53"/>
    </row>
    <row r="15" spans="1:10" x14ac:dyDescent="0.25">
      <c r="A15" s="9"/>
      <c r="B15" s="72"/>
      <c r="C15" s="72"/>
      <c r="D15" s="137"/>
      <c r="E15" s="137"/>
      <c r="F15" s="137"/>
      <c r="G15" s="137"/>
      <c r="H15" s="71"/>
      <c r="I15" s="20"/>
      <c r="J15" s="53"/>
    </row>
    <row r="16" spans="1:10" x14ac:dyDescent="0.25">
      <c r="A16" s="9"/>
      <c r="B16" s="72" t="s">
        <v>302</v>
      </c>
      <c r="C16" s="72"/>
      <c r="D16" s="137"/>
      <c r="E16" s="137"/>
      <c r="F16" s="137"/>
      <c r="G16" s="137"/>
      <c r="H16" s="71"/>
      <c r="I16" s="20"/>
      <c r="J16" s="53"/>
    </row>
    <row r="17" spans="1:10" x14ac:dyDescent="0.25">
      <c r="A17" s="9"/>
      <c r="B17" s="72" t="s">
        <v>306</v>
      </c>
      <c r="C17" s="71"/>
      <c r="D17" s="19"/>
      <c r="E17" s="19"/>
      <c r="F17" s="19"/>
      <c r="G17" s="19"/>
      <c r="H17" s="19"/>
      <c r="I17" s="20"/>
      <c r="J17" s="53"/>
    </row>
    <row r="18" spans="1:10" x14ac:dyDescent="0.25">
      <c r="A18" s="24"/>
      <c r="B18" s="56"/>
      <c r="C18" s="19"/>
      <c r="D18" s="19"/>
      <c r="E18" s="19"/>
      <c r="F18" s="19"/>
      <c r="G18" s="19"/>
      <c r="H18" s="19"/>
      <c r="I18" s="20"/>
      <c r="J18" s="53"/>
    </row>
    <row r="19" spans="1:10" x14ac:dyDescent="0.25">
      <c r="A19" s="29" t="s">
        <v>2</v>
      </c>
      <c r="B19" s="56" t="s">
        <v>40</v>
      </c>
      <c r="C19" s="19"/>
      <c r="D19" s="19"/>
      <c r="E19" s="19"/>
      <c r="F19" s="19"/>
      <c r="G19" s="19"/>
      <c r="H19" s="19"/>
      <c r="I19" s="20"/>
      <c r="J19" s="53"/>
    </row>
    <row r="20" spans="1:10" ht="15.75" thickBot="1" x14ac:dyDescent="0.3">
      <c r="A20" s="9">
        <f>INDEX('Point Grid'!$C$8:$I$35,MATCH($A$1,'Point Grid'!$A$8:$A$35,0),MATCH(A19,'Point Grid'!$C$7:$I$7,0))</f>
        <v>2.25</v>
      </c>
      <c r="B20" s="56"/>
      <c r="C20" s="19"/>
      <c r="D20" s="19"/>
      <c r="E20" s="19"/>
      <c r="F20" s="19"/>
      <c r="G20" s="19"/>
      <c r="H20" s="19"/>
      <c r="I20" s="20"/>
      <c r="J20" s="53"/>
    </row>
    <row r="21" spans="1:10" ht="15.75" thickBot="1" x14ac:dyDescent="0.3">
      <c r="A21" s="5"/>
      <c r="B21" s="19"/>
      <c r="C21" s="19"/>
      <c r="D21" s="19"/>
      <c r="E21" s="19"/>
      <c r="F21" s="19"/>
      <c r="G21" s="19"/>
      <c r="H21" s="19"/>
      <c r="I21" s="20"/>
      <c r="J21" s="53"/>
    </row>
    <row r="22" spans="1:10" x14ac:dyDescent="0.25">
      <c r="A22" s="44"/>
      <c r="B22" s="19"/>
      <c r="C22" s="19"/>
      <c r="D22" s="19"/>
      <c r="E22" s="19"/>
      <c r="F22" s="19"/>
      <c r="G22" s="19"/>
      <c r="H22" s="19"/>
      <c r="I22" s="20"/>
      <c r="J22" s="53"/>
    </row>
    <row r="23" spans="1:10" x14ac:dyDescent="0.25">
      <c r="A23" s="29" t="s">
        <v>3</v>
      </c>
      <c r="B23" s="19" t="s">
        <v>303</v>
      </c>
      <c r="C23" s="19"/>
      <c r="D23" s="19"/>
      <c r="E23" s="19"/>
      <c r="F23" s="19"/>
      <c r="G23" s="19"/>
      <c r="H23" s="19"/>
      <c r="I23" s="20"/>
      <c r="J23" s="53"/>
    </row>
    <row r="24" spans="1:10" ht="15.75" thickBot="1" x14ac:dyDescent="0.3">
      <c r="A24" s="9">
        <f>INDEX('Point Grid'!$C$8:$I$35,MATCH($A$1,'Point Grid'!$A$8:$A$35,0),MATCH(A23,'Point Grid'!$C$7:$I$7,0))</f>
        <v>0.5</v>
      </c>
      <c r="B24" s="19" t="s">
        <v>304</v>
      </c>
      <c r="C24" s="19"/>
      <c r="D24" s="19"/>
      <c r="E24" s="19"/>
      <c r="F24" s="19"/>
      <c r="G24" s="19"/>
      <c r="H24" s="19"/>
      <c r="I24" s="20"/>
      <c r="J24" s="53"/>
    </row>
    <row r="25" spans="1:10" ht="15.75" thickBot="1" x14ac:dyDescent="0.3">
      <c r="A25" s="5"/>
      <c r="B25" s="19"/>
      <c r="C25" s="19"/>
      <c r="D25" s="19"/>
      <c r="E25" s="19"/>
      <c r="F25" s="19"/>
      <c r="G25" s="19"/>
      <c r="H25" s="19"/>
      <c r="I25" s="20"/>
      <c r="J25" s="53"/>
    </row>
    <row r="26" spans="1:10" x14ac:dyDescent="0.25">
      <c r="A26" s="42"/>
      <c r="B26" s="19"/>
      <c r="C26" s="19"/>
      <c r="D26" s="19"/>
      <c r="E26" s="19"/>
      <c r="F26" s="19"/>
      <c r="G26" s="19"/>
      <c r="H26" s="19"/>
      <c r="I26" s="20"/>
      <c r="J26" s="53"/>
    </row>
    <row r="27" spans="1:10" x14ac:dyDescent="0.25">
      <c r="A27" s="29" t="s">
        <v>4</v>
      </c>
      <c r="B27" s="19" t="s">
        <v>305</v>
      </c>
      <c r="C27" s="19"/>
      <c r="D27" s="19"/>
      <c r="E27" s="19"/>
      <c r="F27" s="19"/>
      <c r="G27" s="19"/>
      <c r="H27" s="19"/>
      <c r="I27" s="20"/>
      <c r="J27" s="53"/>
    </row>
    <row r="28" spans="1:10" ht="15.75" thickBot="1" x14ac:dyDescent="0.3">
      <c r="A28" s="9">
        <f>INDEX('Point Grid'!$C$8:$I$35,MATCH($A$1,'Point Grid'!$A$8:$A$35,0),MATCH(A27,'Point Grid'!$C$7:$I$7,0))</f>
        <v>2</v>
      </c>
      <c r="B28" s="56"/>
      <c r="C28" s="19"/>
      <c r="D28" s="19"/>
      <c r="E28" s="19"/>
      <c r="F28" s="19"/>
      <c r="G28" s="19"/>
      <c r="H28" s="19"/>
      <c r="I28" s="20"/>
      <c r="J28" s="53"/>
    </row>
    <row r="29" spans="1:10" ht="15.75" thickBot="1" x14ac:dyDescent="0.3">
      <c r="A29" s="5"/>
      <c r="B29" s="71"/>
      <c r="C29" s="19"/>
      <c r="D29" s="19"/>
      <c r="E29" s="19"/>
      <c r="F29" s="19"/>
      <c r="G29" s="19"/>
      <c r="H29" s="19"/>
      <c r="I29" s="20"/>
      <c r="J29" s="53"/>
    </row>
    <row r="30" spans="1:10" ht="15.75" thickBot="1" x14ac:dyDescent="0.3">
      <c r="A30" s="26"/>
      <c r="B30" s="54"/>
      <c r="C30" s="54"/>
      <c r="D30" s="54"/>
      <c r="E30" s="54"/>
      <c r="F30" s="54"/>
      <c r="G30" s="54"/>
      <c r="H30" s="54"/>
      <c r="I30" s="55"/>
      <c r="J30" s="53"/>
    </row>
    <row r="31" spans="1:10" x14ac:dyDescent="0.25">
      <c r="B31" s="53"/>
      <c r="C31" s="53"/>
      <c r="D31" s="53"/>
      <c r="E31" s="53"/>
      <c r="F31" s="53"/>
      <c r="G31" s="53"/>
      <c r="H31" s="53"/>
      <c r="I31" s="53"/>
      <c r="J31" s="53"/>
    </row>
    <row r="32" spans="1:10" x14ac:dyDescent="0.25">
      <c r="B32" s="53"/>
      <c r="C32" s="53"/>
      <c r="D32" s="53"/>
      <c r="E32" s="53"/>
      <c r="F32" s="53"/>
      <c r="G32" s="53"/>
      <c r="H32" s="53"/>
      <c r="I32" s="53"/>
      <c r="J32" s="53"/>
    </row>
    <row r="33" spans="2:10" x14ac:dyDescent="0.25">
      <c r="B33" s="53"/>
      <c r="C33" s="53"/>
      <c r="D33" s="53"/>
      <c r="E33" s="53"/>
      <c r="F33" s="53"/>
      <c r="G33" s="53"/>
      <c r="H33" s="53"/>
      <c r="I33" s="53"/>
      <c r="J33" s="53"/>
    </row>
    <row r="34" spans="2:10" x14ac:dyDescent="0.25">
      <c r="B34" s="53"/>
      <c r="C34" s="53"/>
      <c r="D34" s="53"/>
      <c r="E34" s="53"/>
      <c r="F34" s="53"/>
      <c r="G34" s="53"/>
      <c r="H34" s="53"/>
      <c r="I34" s="53"/>
      <c r="J34" s="53"/>
    </row>
    <row r="35" spans="2:10" x14ac:dyDescent="0.25">
      <c r="B35" s="53"/>
      <c r="C35" s="53"/>
      <c r="D35" s="53"/>
      <c r="E35" s="53"/>
      <c r="F35" s="53"/>
      <c r="G35" s="53"/>
      <c r="H35" s="53"/>
      <c r="I35" s="53"/>
      <c r="J35" s="53"/>
    </row>
    <row r="36" spans="2:10" x14ac:dyDescent="0.25">
      <c r="B36" s="53"/>
      <c r="C36" s="53"/>
      <c r="D36" s="53"/>
      <c r="E36" s="53"/>
      <c r="F36" s="53"/>
      <c r="G36" s="53"/>
      <c r="H36" s="53"/>
      <c r="I36" s="53"/>
      <c r="J36" s="53"/>
    </row>
    <row r="37" spans="2:10" x14ac:dyDescent="0.25">
      <c r="B37" s="53"/>
      <c r="C37" s="53"/>
      <c r="D37" s="53"/>
      <c r="E37" s="53"/>
      <c r="F37" s="53"/>
      <c r="G37" s="53"/>
      <c r="H37" s="53"/>
      <c r="I37" s="53"/>
      <c r="J37" s="53"/>
    </row>
    <row r="38" spans="2:10" x14ac:dyDescent="0.25">
      <c r="B38" s="53"/>
      <c r="C38" s="53"/>
      <c r="D38" s="53"/>
      <c r="E38" s="53"/>
      <c r="F38" s="53"/>
      <c r="G38" s="53"/>
      <c r="H38" s="53"/>
      <c r="I38" s="53"/>
      <c r="J38" s="53"/>
    </row>
    <row r="39" spans="2:10" x14ac:dyDescent="0.25">
      <c r="B39" s="53"/>
      <c r="C39" s="53"/>
      <c r="D39" s="53"/>
      <c r="E39" s="53"/>
      <c r="F39" s="53"/>
      <c r="G39" s="53"/>
      <c r="H39" s="53"/>
      <c r="I39" s="53"/>
      <c r="J39" s="53"/>
    </row>
    <row r="40" spans="2:10" x14ac:dyDescent="0.25">
      <c r="B40" s="53"/>
      <c r="C40" s="53"/>
      <c r="D40" s="53"/>
      <c r="E40" s="53"/>
      <c r="F40" s="53"/>
      <c r="G40" s="53"/>
      <c r="H40" s="53"/>
      <c r="I40" s="53"/>
      <c r="J40" s="53"/>
    </row>
    <row r="41" spans="2:10" x14ac:dyDescent="0.25">
      <c r="B41" s="53"/>
      <c r="C41" s="53"/>
      <c r="D41" s="53"/>
      <c r="E41" s="53"/>
      <c r="F41" s="53"/>
      <c r="G41" s="53"/>
      <c r="H41" s="53"/>
      <c r="I41" s="53"/>
      <c r="J41" s="53"/>
    </row>
    <row r="42" spans="2:10" x14ac:dyDescent="0.25">
      <c r="B42" s="53"/>
      <c r="C42" s="53"/>
      <c r="D42" s="53"/>
      <c r="E42" s="53"/>
      <c r="F42" s="53"/>
      <c r="G42" s="53"/>
      <c r="H42" s="53"/>
      <c r="I42" s="53"/>
      <c r="J42" s="53"/>
    </row>
    <row r="43" spans="2:10" x14ac:dyDescent="0.25">
      <c r="B43" s="53"/>
      <c r="C43" s="53"/>
      <c r="D43" s="53"/>
      <c r="E43" s="53"/>
      <c r="F43" s="53"/>
      <c r="G43" s="53"/>
      <c r="H43" s="53"/>
      <c r="I43" s="53"/>
      <c r="J43" s="53"/>
    </row>
    <row r="44" spans="2:10" x14ac:dyDescent="0.25">
      <c r="B44" s="53"/>
      <c r="C44" s="53"/>
      <c r="D44" s="53"/>
      <c r="E44" s="53"/>
      <c r="F44" s="53"/>
      <c r="G44" s="53"/>
      <c r="H44" s="53"/>
      <c r="I44" s="53"/>
      <c r="J44" s="53"/>
    </row>
    <row r="45" spans="2:10" x14ac:dyDescent="0.25">
      <c r="B45" s="53"/>
      <c r="C45" s="53"/>
      <c r="D45" s="53"/>
      <c r="E45" s="53"/>
      <c r="F45" s="53"/>
      <c r="G45" s="53"/>
      <c r="H45" s="53"/>
      <c r="I45" s="53"/>
      <c r="J45" s="53"/>
    </row>
    <row r="46" spans="2:10" x14ac:dyDescent="0.25">
      <c r="B46" s="53"/>
      <c r="C46" s="53"/>
      <c r="D46" s="53"/>
      <c r="E46" s="53"/>
      <c r="F46" s="53"/>
      <c r="G46" s="53"/>
      <c r="H46" s="53"/>
      <c r="I46" s="53"/>
      <c r="J46" s="53"/>
    </row>
    <row r="47" spans="2:10" x14ac:dyDescent="0.25">
      <c r="B47" s="53"/>
      <c r="C47" s="53"/>
      <c r="D47" s="53"/>
      <c r="E47" s="53"/>
      <c r="F47" s="53"/>
      <c r="G47" s="53"/>
      <c r="H47" s="53"/>
      <c r="I47" s="53"/>
      <c r="J47" s="53"/>
    </row>
    <row r="48" spans="2:10" x14ac:dyDescent="0.25">
      <c r="B48" s="53"/>
      <c r="C48" s="53"/>
      <c r="D48" s="53"/>
      <c r="E48" s="53"/>
      <c r="F48" s="53"/>
      <c r="G48" s="53"/>
      <c r="H48" s="53"/>
      <c r="I48" s="53"/>
      <c r="J48" s="53"/>
    </row>
    <row r="49" spans="2:10" x14ac:dyDescent="0.25">
      <c r="B49" s="53"/>
      <c r="C49" s="53"/>
      <c r="D49" s="53"/>
      <c r="E49" s="53"/>
      <c r="F49" s="53"/>
      <c r="G49" s="53"/>
      <c r="H49" s="53"/>
      <c r="I49" s="53"/>
      <c r="J49" s="53"/>
    </row>
    <row r="50" spans="2:10" x14ac:dyDescent="0.25">
      <c r="B50" s="53"/>
      <c r="C50" s="53"/>
      <c r="D50" s="53"/>
      <c r="E50" s="53"/>
      <c r="F50" s="53"/>
      <c r="G50" s="53"/>
      <c r="H50" s="53"/>
      <c r="I50" s="53"/>
      <c r="J50" s="53"/>
    </row>
    <row r="51" spans="2:10" x14ac:dyDescent="0.25">
      <c r="B51" s="53"/>
      <c r="C51" s="53"/>
      <c r="D51" s="53"/>
      <c r="E51" s="53"/>
      <c r="F51" s="53"/>
      <c r="G51" s="53"/>
      <c r="H51" s="53"/>
      <c r="I51" s="53"/>
      <c r="J51" s="53"/>
    </row>
    <row r="52" spans="2:10" x14ac:dyDescent="0.25">
      <c r="B52" s="53"/>
      <c r="C52" s="53"/>
      <c r="D52" s="53"/>
      <c r="E52" s="53"/>
      <c r="F52" s="53"/>
      <c r="G52" s="53"/>
      <c r="H52" s="53"/>
      <c r="I52" s="53"/>
      <c r="J52" s="53"/>
    </row>
    <row r="53" spans="2:10" x14ac:dyDescent="0.25">
      <c r="B53" s="53"/>
      <c r="C53" s="53"/>
      <c r="D53" s="53"/>
      <c r="E53" s="53"/>
      <c r="F53" s="53"/>
      <c r="G53" s="53"/>
      <c r="H53" s="53"/>
      <c r="I53" s="53"/>
      <c r="J53" s="53"/>
    </row>
    <row r="54" spans="2:10" x14ac:dyDescent="0.25">
      <c r="B54" s="53"/>
      <c r="C54" s="53"/>
      <c r="D54" s="53"/>
      <c r="E54" s="53"/>
      <c r="F54" s="53"/>
      <c r="G54" s="53"/>
      <c r="H54" s="53"/>
      <c r="I54" s="53"/>
      <c r="J54" s="53"/>
    </row>
    <row r="55" spans="2:10" x14ac:dyDescent="0.25">
      <c r="B55" s="53"/>
      <c r="C55" s="53"/>
      <c r="D55" s="53"/>
      <c r="E55" s="53"/>
      <c r="F55" s="53"/>
      <c r="G55" s="53"/>
      <c r="H55" s="53"/>
      <c r="I55" s="53"/>
      <c r="J55" s="53"/>
    </row>
    <row r="56" spans="2:10" x14ac:dyDescent="0.25">
      <c r="B56" s="53"/>
      <c r="C56" s="53"/>
      <c r="D56" s="53"/>
      <c r="E56" s="53"/>
      <c r="F56" s="53"/>
      <c r="G56" s="53"/>
      <c r="H56" s="53"/>
      <c r="I56" s="53"/>
      <c r="J56" s="53"/>
    </row>
    <row r="57" spans="2:10" x14ac:dyDescent="0.25">
      <c r="B57" s="53"/>
      <c r="C57" s="53"/>
      <c r="D57" s="53"/>
      <c r="E57" s="53"/>
      <c r="F57" s="53"/>
      <c r="G57" s="53"/>
      <c r="H57" s="53"/>
      <c r="I57" s="53"/>
      <c r="J57" s="53"/>
    </row>
    <row r="58" spans="2:10" x14ac:dyDescent="0.25">
      <c r="B58" s="53"/>
      <c r="C58" s="53"/>
      <c r="D58" s="53"/>
      <c r="E58" s="53"/>
      <c r="F58" s="53"/>
      <c r="G58" s="53"/>
      <c r="H58" s="53"/>
      <c r="I58" s="53"/>
      <c r="J58" s="53"/>
    </row>
    <row r="59" spans="2:10" x14ac:dyDescent="0.25">
      <c r="B59" s="53"/>
      <c r="C59" s="53"/>
      <c r="D59" s="53"/>
      <c r="E59" s="53"/>
      <c r="F59" s="53"/>
      <c r="G59" s="53"/>
      <c r="H59" s="53"/>
      <c r="I59" s="53"/>
      <c r="J59" s="53"/>
    </row>
    <row r="60" spans="2:10" x14ac:dyDescent="0.25">
      <c r="B60" s="53"/>
      <c r="C60" s="53"/>
      <c r="D60" s="53"/>
      <c r="E60" s="53"/>
      <c r="F60" s="53"/>
      <c r="G60" s="53"/>
      <c r="H60" s="53"/>
      <c r="I60" s="53"/>
      <c r="J60" s="53"/>
    </row>
    <row r="61" spans="2:10" x14ac:dyDescent="0.25">
      <c r="B61" s="53"/>
      <c r="C61" s="53"/>
      <c r="D61" s="53"/>
      <c r="E61" s="53"/>
      <c r="F61" s="53"/>
      <c r="G61" s="53"/>
      <c r="H61" s="53"/>
      <c r="I61" s="53"/>
      <c r="J61" s="53"/>
    </row>
    <row r="62" spans="2:10" x14ac:dyDescent="0.25">
      <c r="B62" s="53"/>
      <c r="C62" s="53"/>
      <c r="D62" s="53"/>
      <c r="E62" s="53"/>
      <c r="F62" s="53"/>
      <c r="G62" s="53"/>
      <c r="H62" s="53"/>
      <c r="I62" s="53"/>
      <c r="J62" s="53"/>
    </row>
    <row r="63" spans="2:10" x14ac:dyDescent="0.25">
      <c r="B63" s="53"/>
      <c r="C63" s="53"/>
      <c r="D63" s="53"/>
      <c r="E63" s="53"/>
      <c r="F63" s="53"/>
      <c r="G63" s="53"/>
      <c r="H63" s="53"/>
      <c r="I63" s="53"/>
      <c r="J63" s="53"/>
    </row>
    <row r="64" spans="2:10" x14ac:dyDescent="0.25">
      <c r="B64" s="53"/>
      <c r="C64" s="53"/>
      <c r="D64" s="53"/>
      <c r="E64" s="53"/>
      <c r="F64" s="53"/>
      <c r="G64" s="53"/>
      <c r="H64" s="53"/>
      <c r="I64" s="53"/>
      <c r="J64" s="53"/>
    </row>
    <row r="65" spans="2:10" x14ac:dyDescent="0.25">
      <c r="B65" s="53"/>
      <c r="C65" s="53"/>
      <c r="D65" s="53"/>
      <c r="E65" s="53"/>
      <c r="F65" s="53"/>
      <c r="G65" s="53"/>
      <c r="H65" s="53"/>
      <c r="I65" s="53"/>
      <c r="J65" s="53"/>
    </row>
    <row r="66" spans="2:10" x14ac:dyDescent="0.25">
      <c r="B66" s="53"/>
      <c r="C66" s="53"/>
      <c r="D66" s="53"/>
      <c r="E66" s="53"/>
      <c r="F66" s="53"/>
      <c r="G66" s="53"/>
      <c r="H66" s="53"/>
      <c r="I66" s="53"/>
      <c r="J66" s="53"/>
    </row>
    <row r="67" spans="2:10" x14ac:dyDescent="0.25">
      <c r="B67" s="53"/>
      <c r="C67" s="53"/>
      <c r="D67" s="53"/>
      <c r="E67" s="53"/>
      <c r="F67" s="53"/>
      <c r="G67" s="53"/>
      <c r="H67" s="53"/>
      <c r="I67" s="53"/>
      <c r="J67" s="53"/>
    </row>
    <row r="68" spans="2:10" x14ac:dyDescent="0.25">
      <c r="B68" s="53"/>
      <c r="C68" s="53"/>
      <c r="D68" s="53"/>
      <c r="E68" s="53"/>
      <c r="F68" s="53"/>
      <c r="G68" s="53"/>
      <c r="H68" s="53"/>
      <c r="I68" s="53"/>
      <c r="J68" s="53"/>
    </row>
    <row r="69" spans="2:10" x14ac:dyDescent="0.25">
      <c r="B69" s="53"/>
      <c r="C69" s="53"/>
      <c r="D69" s="53"/>
      <c r="E69" s="53"/>
      <c r="F69" s="53"/>
      <c r="G69" s="53"/>
      <c r="H69" s="53"/>
      <c r="I69" s="53"/>
      <c r="J69" s="53"/>
    </row>
    <row r="70" spans="2:10" x14ac:dyDescent="0.25">
      <c r="B70" s="53"/>
      <c r="C70" s="53"/>
      <c r="D70" s="53"/>
      <c r="E70" s="53"/>
      <c r="F70" s="53"/>
      <c r="G70" s="53"/>
      <c r="H70" s="53"/>
      <c r="I70" s="53"/>
      <c r="J70" s="53"/>
    </row>
    <row r="71" spans="2:10" x14ac:dyDescent="0.25">
      <c r="B71" s="53"/>
      <c r="C71" s="53"/>
      <c r="D71" s="53"/>
      <c r="E71" s="53"/>
      <c r="F71" s="53"/>
      <c r="G71" s="53"/>
      <c r="H71" s="53"/>
      <c r="I71" s="53"/>
      <c r="J71" s="53"/>
    </row>
    <row r="72" spans="2:10" x14ac:dyDescent="0.25">
      <c r="B72" s="53"/>
      <c r="C72" s="53"/>
      <c r="D72" s="53"/>
      <c r="E72" s="53"/>
      <c r="F72" s="53"/>
      <c r="G72" s="53"/>
      <c r="H72" s="53"/>
      <c r="I72" s="53"/>
      <c r="J72" s="53"/>
    </row>
    <row r="73" spans="2:10" x14ac:dyDescent="0.25">
      <c r="B73" s="53"/>
      <c r="C73" s="53"/>
      <c r="D73" s="53"/>
      <c r="E73" s="53"/>
      <c r="F73" s="53"/>
      <c r="G73" s="53"/>
      <c r="H73" s="53"/>
      <c r="I73" s="53"/>
      <c r="J73" s="53"/>
    </row>
    <row r="74" spans="2:10" x14ac:dyDescent="0.25">
      <c r="B74" s="53"/>
      <c r="C74" s="53"/>
      <c r="D74" s="53"/>
      <c r="E74" s="53"/>
      <c r="F74" s="53"/>
      <c r="G74" s="53"/>
      <c r="H74" s="53"/>
      <c r="I74" s="53"/>
      <c r="J74" s="53"/>
    </row>
    <row r="75" spans="2:10" x14ac:dyDescent="0.25">
      <c r="B75" s="53"/>
      <c r="C75" s="53"/>
      <c r="D75" s="53"/>
      <c r="E75" s="53"/>
      <c r="F75" s="53"/>
      <c r="G75" s="53"/>
      <c r="H75" s="53"/>
      <c r="I75" s="53"/>
      <c r="J75" s="53"/>
    </row>
    <row r="76" spans="2:10" x14ac:dyDescent="0.25">
      <c r="B76" s="53"/>
      <c r="C76" s="53"/>
      <c r="D76" s="53"/>
      <c r="E76" s="53"/>
      <c r="F76" s="53"/>
      <c r="G76" s="53"/>
      <c r="H76" s="53"/>
      <c r="I76" s="53"/>
      <c r="J76" s="53"/>
    </row>
    <row r="77" spans="2:10" x14ac:dyDescent="0.25">
      <c r="B77" s="53"/>
      <c r="C77" s="53"/>
      <c r="D77" s="53"/>
      <c r="E77" s="53"/>
      <c r="F77" s="53"/>
      <c r="G77" s="53"/>
      <c r="H77" s="53"/>
      <c r="I77" s="53"/>
      <c r="J77" s="53"/>
    </row>
    <row r="78" spans="2:10" x14ac:dyDescent="0.25">
      <c r="B78" s="53"/>
      <c r="C78" s="53"/>
      <c r="D78" s="53"/>
      <c r="E78" s="53"/>
      <c r="F78" s="53"/>
      <c r="G78" s="53"/>
      <c r="H78" s="53"/>
      <c r="I78" s="53"/>
      <c r="J78" s="53"/>
    </row>
    <row r="79" spans="2:10" x14ac:dyDescent="0.25">
      <c r="B79" s="53"/>
      <c r="C79" s="53"/>
      <c r="D79" s="53"/>
      <c r="E79" s="53"/>
      <c r="F79" s="53"/>
      <c r="G79" s="53"/>
      <c r="H79" s="53"/>
      <c r="I79" s="53"/>
      <c r="J79" s="53"/>
    </row>
    <row r="80" spans="2:10" x14ac:dyDescent="0.25">
      <c r="B80" s="53"/>
      <c r="C80" s="53"/>
      <c r="D80" s="53"/>
      <c r="E80" s="53"/>
      <c r="F80" s="53"/>
      <c r="G80" s="53"/>
      <c r="H80" s="53"/>
      <c r="I80" s="53"/>
      <c r="J80" s="53"/>
    </row>
    <row r="81" spans="2:10" x14ac:dyDescent="0.25">
      <c r="B81" s="53"/>
      <c r="C81" s="53"/>
      <c r="D81" s="53"/>
      <c r="E81" s="53"/>
      <c r="F81" s="53"/>
      <c r="G81" s="53"/>
      <c r="H81" s="53"/>
      <c r="I81" s="53"/>
      <c r="J81" s="53"/>
    </row>
    <row r="82" spans="2:10" x14ac:dyDescent="0.25">
      <c r="B82" s="53"/>
      <c r="C82" s="53"/>
      <c r="D82" s="53"/>
      <c r="E82" s="53"/>
      <c r="F82" s="53"/>
      <c r="G82" s="53"/>
      <c r="H82" s="53"/>
      <c r="I82" s="53"/>
      <c r="J82" s="53"/>
    </row>
    <row r="83" spans="2:10" x14ac:dyDescent="0.25">
      <c r="B83" s="53"/>
      <c r="C83" s="53"/>
      <c r="D83" s="53"/>
      <c r="E83" s="53"/>
      <c r="F83" s="53"/>
      <c r="G83" s="53"/>
      <c r="H83" s="53"/>
      <c r="I83" s="53"/>
      <c r="J83" s="53"/>
    </row>
    <row r="84" spans="2:10" x14ac:dyDescent="0.25">
      <c r="B84" s="53"/>
      <c r="C84" s="53"/>
      <c r="D84" s="53"/>
      <c r="E84" s="53"/>
      <c r="F84" s="53"/>
      <c r="G84" s="53"/>
      <c r="H84" s="53"/>
      <c r="I84" s="53"/>
      <c r="J84" s="53"/>
    </row>
    <row r="85" spans="2:10" x14ac:dyDescent="0.25">
      <c r="B85" s="53"/>
      <c r="C85" s="53"/>
      <c r="D85" s="53"/>
      <c r="E85" s="53"/>
      <c r="F85" s="53"/>
      <c r="G85" s="53"/>
      <c r="H85" s="53"/>
      <c r="I85" s="53"/>
      <c r="J85" s="53"/>
    </row>
    <row r="86" spans="2:10" x14ac:dyDescent="0.25">
      <c r="B86" s="53"/>
      <c r="C86" s="53"/>
      <c r="D86" s="53"/>
      <c r="E86" s="53"/>
      <c r="F86" s="53"/>
      <c r="G86" s="53"/>
      <c r="H86" s="53"/>
      <c r="I86" s="53"/>
      <c r="J86" s="53"/>
    </row>
    <row r="87" spans="2:10" x14ac:dyDescent="0.25">
      <c r="B87" s="53"/>
      <c r="C87" s="53"/>
      <c r="D87" s="53"/>
      <c r="E87" s="53"/>
      <c r="F87" s="53"/>
      <c r="G87" s="53"/>
      <c r="H87" s="53"/>
      <c r="I87" s="53"/>
      <c r="J87" s="53"/>
    </row>
    <row r="88" spans="2:10" x14ac:dyDescent="0.25">
      <c r="B88" s="53"/>
      <c r="C88" s="53"/>
      <c r="D88" s="53"/>
      <c r="E88" s="53"/>
      <c r="F88" s="53"/>
      <c r="G88" s="53"/>
      <c r="H88" s="53"/>
      <c r="I88" s="53"/>
      <c r="J88" s="53"/>
    </row>
    <row r="89" spans="2:10" x14ac:dyDescent="0.25">
      <c r="B89" s="53"/>
      <c r="C89" s="53"/>
      <c r="D89" s="53"/>
      <c r="E89" s="53"/>
      <c r="F89" s="53"/>
      <c r="G89" s="53"/>
      <c r="H89" s="53"/>
      <c r="I89" s="53"/>
      <c r="J89" s="53"/>
    </row>
    <row r="90" spans="2:10" x14ac:dyDescent="0.25">
      <c r="B90" s="53"/>
      <c r="C90" s="53"/>
      <c r="D90" s="53"/>
      <c r="E90" s="53"/>
      <c r="F90" s="53"/>
      <c r="G90" s="53"/>
      <c r="H90" s="53"/>
      <c r="I90" s="53"/>
      <c r="J90" s="53"/>
    </row>
    <row r="91" spans="2:10" x14ac:dyDescent="0.25">
      <c r="B91" s="53"/>
      <c r="C91" s="53"/>
      <c r="D91" s="53"/>
      <c r="E91" s="53"/>
      <c r="F91" s="53"/>
      <c r="G91" s="53"/>
      <c r="H91" s="53"/>
      <c r="I91" s="53"/>
      <c r="J91" s="53"/>
    </row>
  </sheetData>
  <mergeCells count="1">
    <mergeCell ref="H1:I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91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11.28515625" style="23" customWidth="1"/>
    <col min="10" max="10" width="10.7109375" style="23" customWidth="1"/>
    <col min="11" max="16384" width="9.140625" style="23"/>
  </cols>
  <sheetData>
    <row r="1" spans="1:10" x14ac:dyDescent="0.25">
      <c r="A1" s="7">
        <v>23</v>
      </c>
      <c r="B1" s="36" t="s">
        <v>12</v>
      </c>
      <c r="C1" s="22"/>
      <c r="D1" s="22"/>
      <c r="E1" s="22"/>
      <c r="F1" s="22"/>
      <c r="G1" s="22"/>
      <c r="H1" s="230" t="s">
        <v>24</v>
      </c>
      <c r="I1" s="23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 t="s">
        <v>309</v>
      </c>
      <c r="C3" s="19"/>
      <c r="D3" s="19"/>
      <c r="E3" s="19"/>
      <c r="F3" s="19"/>
      <c r="G3" s="19"/>
      <c r="H3" s="19"/>
      <c r="I3" s="20"/>
      <c r="J3" s="53"/>
    </row>
    <row r="4" spans="1:10" x14ac:dyDescent="0.25">
      <c r="A4" s="9">
        <f>INDEX('Point Grid'!B:B,MATCH($A$1,'Point Grid'!A:A,0))</f>
        <v>1.75</v>
      </c>
      <c r="B4" s="19" t="s">
        <v>319</v>
      </c>
      <c r="C4" s="19"/>
      <c r="D4" s="19"/>
      <c r="E4" s="19"/>
      <c r="F4" s="19"/>
      <c r="G4" s="19"/>
      <c r="H4" s="19"/>
      <c r="I4" s="20"/>
      <c r="J4" s="53"/>
    </row>
    <row r="5" spans="1:10" x14ac:dyDescent="0.25">
      <c r="A5" s="32"/>
      <c r="B5" s="32" t="s">
        <v>320</v>
      </c>
      <c r="C5" s="19"/>
      <c r="D5" s="19"/>
      <c r="E5" s="19"/>
      <c r="F5" s="19"/>
      <c r="G5" s="19"/>
      <c r="H5" s="19"/>
      <c r="I5" s="20"/>
      <c r="J5" s="53"/>
    </row>
    <row r="6" spans="1:10" x14ac:dyDescent="0.25">
      <c r="A6" s="32"/>
      <c r="B6" s="19" t="s">
        <v>310</v>
      </c>
      <c r="C6" s="19"/>
      <c r="D6" s="19"/>
      <c r="E6" s="19"/>
      <c r="F6" s="19"/>
      <c r="G6" s="19"/>
      <c r="H6" s="19"/>
      <c r="I6" s="20"/>
      <c r="J6" s="53"/>
    </row>
    <row r="7" spans="1:10" x14ac:dyDescent="0.25">
      <c r="A7" s="32"/>
      <c r="B7" s="19"/>
      <c r="C7" s="19"/>
      <c r="D7" s="19"/>
      <c r="E7" s="19"/>
      <c r="F7" s="19"/>
      <c r="G7" s="19"/>
      <c r="H7" s="19"/>
      <c r="I7" s="20"/>
      <c r="J7" s="53"/>
    </row>
    <row r="8" spans="1:10" x14ac:dyDescent="0.25">
      <c r="A8" s="24"/>
      <c r="B8" s="209" t="s">
        <v>311</v>
      </c>
      <c r="C8" s="19"/>
      <c r="D8" s="19"/>
      <c r="E8" s="19"/>
      <c r="F8" s="19"/>
      <c r="G8" s="19"/>
      <c r="H8" s="19"/>
      <c r="I8" s="20"/>
      <c r="J8" s="53"/>
    </row>
    <row r="9" spans="1:10" x14ac:dyDescent="0.25">
      <c r="A9" s="24"/>
      <c r="B9" s="209" t="s">
        <v>323</v>
      </c>
      <c r="C9" s="56"/>
      <c r="D9" s="56"/>
      <c r="E9" s="19"/>
      <c r="F9" s="19"/>
      <c r="G9" s="66"/>
      <c r="H9" s="66"/>
      <c r="I9" s="20"/>
      <c r="J9" s="53"/>
    </row>
    <row r="10" spans="1:10" x14ac:dyDescent="0.25">
      <c r="A10" s="24"/>
      <c r="B10" s="209" t="s">
        <v>324</v>
      </c>
      <c r="C10" s="56"/>
      <c r="D10" s="56"/>
      <c r="E10" s="19"/>
      <c r="F10" s="19"/>
      <c r="G10" s="67"/>
      <c r="H10" s="67"/>
      <c r="I10" s="20"/>
      <c r="J10" s="53"/>
    </row>
    <row r="11" spans="1:10" x14ac:dyDescent="0.25">
      <c r="A11" s="24"/>
      <c r="B11" s="209" t="s">
        <v>325</v>
      </c>
      <c r="C11" s="56"/>
      <c r="D11" s="56"/>
      <c r="E11" s="19"/>
      <c r="F11" s="19"/>
      <c r="G11" s="67"/>
      <c r="H11" s="67"/>
      <c r="I11" s="20"/>
      <c r="J11" s="53"/>
    </row>
    <row r="12" spans="1:10" x14ac:dyDescent="0.25">
      <c r="A12" s="24"/>
      <c r="B12" s="209" t="s">
        <v>326</v>
      </c>
      <c r="C12" s="56"/>
      <c r="D12" s="56"/>
      <c r="E12" s="19"/>
      <c r="F12" s="19"/>
      <c r="G12" s="67"/>
      <c r="H12" s="67"/>
      <c r="I12" s="20"/>
      <c r="J12" s="53"/>
    </row>
    <row r="13" spans="1:10" x14ac:dyDescent="0.25">
      <c r="A13" s="24"/>
      <c r="B13" s="209" t="s">
        <v>321</v>
      </c>
      <c r="C13" s="56"/>
      <c r="D13" s="56"/>
      <c r="E13" s="19"/>
      <c r="F13" s="19"/>
      <c r="G13" s="68"/>
      <c r="H13" s="68"/>
      <c r="I13" s="20"/>
      <c r="J13" s="53"/>
    </row>
    <row r="14" spans="1:10" x14ac:dyDescent="0.25">
      <c r="A14" s="24"/>
      <c r="B14" s="209" t="s">
        <v>322</v>
      </c>
      <c r="C14" s="56"/>
      <c r="D14" s="56"/>
      <c r="E14" s="19"/>
      <c r="F14" s="19"/>
      <c r="G14" s="67"/>
      <c r="H14" s="67"/>
      <c r="I14" s="20"/>
      <c r="J14" s="53"/>
    </row>
    <row r="15" spans="1:10" x14ac:dyDescent="0.25">
      <c r="A15" s="24"/>
      <c r="B15" s="209"/>
      <c r="C15" s="56"/>
      <c r="D15" s="56"/>
      <c r="E15" s="19"/>
      <c r="F15" s="19"/>
      <c r="G15" s="67"/>
      <c r="H15" s="67"/>
      <c r="I15" s="20"/>
      <c r="J15" s="53"/>
    </row>
    <row r="16" spans="1:10" x14ac:dyDescent="0.25">
      <c r="A16" s="24"/>
      <c r="B16" s="209" t="s">
        <v>312</v>
      </c>
      <c r="C16" s="56"/>
      <c r="D16" s="56"/>
      <c r="E16" s="19"/>
      <c r="F16" s="19"/>
      <c r="G16" s="67"/>
      <c r="H16" s="67"/>
      <c r="I16" s="20"/>
      <c r="J16" s="53"/>
    </row>
    <row r="17" spans="1:10" x14ac:dyDescent="0.25">
      <c r="A17" s="24"/>
      <c r="B17" s="209" t="s">
        <v>313</v>
      </c>
      <c r="C17" s="56"/>
      <c r="D17" s="56"/>
      <c r="E17" s="19"/>
      <c r="F17" s="19"/>
      <c r="G17" s="67"/>
      <c r="H17" s="67"/>
      <c r="I17" s="20"/>
      <c r="J17" s="53"/>
    </row>
    <row r="18" spans="1:10" x14ac:dyDescent="0.25">
      <c r="A18" s="24"/>
      <c r="B18" s="209" t="s">
        <v>314</v>
      </c>
      <c r="C18" s="56"/>
      <c r="D18" s="56"/>
      <c r="E18" s="19"/>
      <c r="F18" s="19"/>
      <c r="G18" s="67"/>
      <c r="H18" s="67"/>
      <c r="I18" s="20"/>
      <c r="J18" s="53"/>
    </row>
    <row r="19" spans="1:10" x14ac:dyDescent="0.25">
      <c r="A19" s="24"/>
      <c r="B19" s="65"/>
      <c r="C19" s="56"/>
      <c r="D19" s="56"/>
      <c r="E19" s="19"/>
      <c r="F19" s="19"/>
      <c r="G19" s="67"/>
      <c r="H19" s="67"/>
      <c r="I19" s="20"/>
      <c r="J19" s="53"/>
    </row>
    <row r="20" spans="1:10" x14ac:dyDescent="0.25">
      <c r="A20" s="29" t="s">
        <v>2</v>
      </c>
      <c r="B20" s="69" t="s">
        <v>315</v>
      </c>
      <c r="C20" s="56"/>
      <c r="D20" s="56"/>
      <c r="E20" s="19"/>
      <c r="F20" s="19"/>
      <c r="G20" s="67"/>
      <c r="H20" s="67"/>
      <c r="I20" s="20"/>
      <c r="J20" s="53"/>
    </row>
    <row r="21" spans="1:10" ht="15.75" thickBot="1" x14ac:dyDescent="0.3">
      <c r="A21" s="9">
        <f>INDEX('Point Grid'!$C$8:$I$35,MATCH($A$1,'Point Grid'!$A$8:$A$35,0),MATCH(A20,'Point Grid'!$C$7:$I$7,0))</f>
        <v>0.25</v>
      </c>
      <c r="B21" s="69"/>
      <c r="C21" s="56"/>
      <c r="D21" s="56"/>
      <c r="E21" s="19"/>
      <c r="F21" s="19"/>
      <c r="G21" s="67"/>
      <c r="H21" s="67"/>
      <c r="I21" s="20"/>
      <c r="J21" s="53"/>
    </row>
    <row r="22" spans="1:10" ht="15.75" thickBot="1" x14ac:dyDescent="0.3">
      <c r="A22" s="5"/>
      <c r="B22" s="69"/>
      <c r="C22" s="56"/>
      <c r="D22" s="56"/>
      <c r="E22" s="19"/>
      <c r="F22" s="19"/>
      <c r="G22" s="67"/>
      <c r="H22" s="67"/>
      <c r="I22" s="20"/>
      <c r="J22" s="53"/>
    </row>
    <row r="23" spans="1:10" x14ac:dyDescent="0.25">
      <c r="A23" s="44"/>
      <c r="B23" s="69"/>
      <c r="C23" s="56"/>
      <c r="D23" s="56"/>
      <c r="E23" s="19"/>
      <c r="F23" s="19"/>
      <c r="G23" s="67"/>
      <c r="H23" s="67"/>
      <c r="I23" s="20"/>
      <c r="J23" s="53"/>
    </row>
    <row r="24" spans="1:10" x14ac:dyDescent="0.25">
      <c r="A24" s="29" t="s">
        <v>3</v>
      </c>
      <c r="B24" s="69" t="s">
        <v>316</v>
      </c>
      <c r="C24" s="56"/>
      <c r="D24" s="56"/>
      <c r="E24" s="19"/>
      <c r="F24" s="19"/>
      <c r="G24" s="67"/>
      <c r="H24" s="67"/>
      <c r="I24" s="20"/>
      <c r="J24" s="53"/>
    </row>
    <row r="25" spans="1:10" ht="15.75" thickBot="1" x14ac:dyDescent="0.3">
      <c r="A25" s="9">
        <f>INDEX('Point Grid'!$C$8:$I$35,MATCH($A$1,'Point Grid'!$A$8:$A$35,0),MATCH(A24,'Point Grid'!$C$7:$I$7,0))</f>
        <v>1</v>
      </c>
      <c r="B25" s="69" t="s">
        <v>317</v>
      </c>
      <c r="C25" s="56"/>
      <c r="D25" s="56"/>
      <c r="E25" s="19"/>
      <c r="F25" s="19"/>
      <c r="G25" s="67"/>
      <c r="H25" s="67"/>
      <c r="I25" s="20"/>
      <c r="J25" s="53"/>
    </row>
    <row r="26" spans="1:10" ht="15.75" thickBot="1" x14ac:dyDescent="0.3">
      <c r="A26" s="5"/>
      <c r="B26" s="69"/>
      <c r="C26" s="56"/>
      <c r="D26" s="56"/>
      <c r="E26" s="19"/>
      <c r="F26" s="19"/>
      <c r="G26" s="67"/>
      <c r="H26" s="67"/>
      <c r="I26" s="20"/>
      <c r="J26" s="53"/>
    </row>
    <row r="27" spans="1:10" x14ac:dyDescent="0.25">
      <c r="A27" s="42"/>
      <c r="B27" s="69"/>
      <c r="C27" s="56"/>
      <c r="D27" s="56"/>
      <c r="E27" s="19"/>
      <c r="F27" s="19"/>
      <c r="G27" s="67"/>
      <c r="H27" s="67"/>
      <c r="I27" s="20"/>
      <c r="J27" s="53"/>
    </row>
    <row r="28" spans="1:10" x14ac:dyDescent="0.25">
      <c r="A28" s="29" t="s">
        <v>4</v>
      </c>
      <c r="B28" s="69" t="s">
        <v>318</v>
      </c>
      <c r="C28" s="56"/>
      <c r="D28" s="56"/>
      <c r="E28" s="19"/>
      <c r="F28" s="19"/>
      <c r="G28" s="67"/>
      <c r="H28" s="67"/>
      <c r="I28" s="20"/>
      <c r="J28" s="53"/>
    </row>
    <row r="29" spans="1:10" ht="15.75" thickBot="1" x14ac:dyDescent="0.3">
      <c r="A29" s="9">
        <f>INDEX('Point Grid'!$C$8:$I$35,MATCH($A$1,'Point Grid'!$A$8:$A$35,0),MATCH(A28,'Point Grid'!$C$7:$I$7,0))</f>
        <v>0.5</v>
      </c>
      <c r="B29" s="69"/>
      <c r="C29" s="56"/>
      <c r="D29" s="56"/>
      <c r="E29" s="19"/>
      <c r="F29" s="19"/>
      <c r="G29" s="67"/>
      <c r="H29" s="67"/>
      <c r="I29" s="20"/>
      <c r="J29" s="53"/>
    </row>
    <row r="30" spans="1:10" ht="15.75" thickBot="1" x14ac:dyDescent="0.3">
      <c r="A30" s="5"/>
      <c r="B30" s="69"/>
      <c r="C30" s="56"/>
      <c r="D30" s="56"/>
      <c r="E30" s="19"/>
      <c r="F30" s="19"/>
      <c r="G30" s="67"/>
      <c r="H30" s="67"/>
      <c r="I30" s="20"/>
      <c r="J30" s="53"/>
    </row>
    <row r="31" spans="1:10" ht="15.75" thickBot="1" x14ac:dyDescent="0.3">
      <c r="A31" s="33"/>
      <c r="B31" s="58"/>
      <c r="C31" s="58"/>
      <c r="D31" s="58"/>
      <c r="E31" s="58"/>
      <c r="F31" s="58"/>
      <c r="G31" s="58"/>
      <c r="H31" s="58"/>
      <c r="I31" s="64"/>
      <c r="J31" s="53"/>
    </row>
    <row r="32" spans="1:10" x14ac:dyDescent="0.25">
      <c r="B32" s="53"/>
      <c r="C32" s="53"/>
      <c r="D32" s="53"/>
      <c r="E32" s="53"/>
      <c r="F32" s="53"/>
      <c r="G32" s="53"/>
      <c r="H32" s="53"/>
      <c r="I32" s="53"/>
      <c r="J32" s="53"/>
    </row>
    <row r="33" spans="2:10" x14ac:dyDescent="0.25">
      <c r="B33" s="53"/>
      <c r="C33" s="53"/>
      <c r="D33" s="53"/>
      <c r="E33" s="53"/>
      <c r="F33" s="53"/>
      <c r="G33" s="53"/>
      <c r="H33" s="53"/>
      <c r="I33" s="53"/>
      <c r="J33" s="53"/>
    </row>
    <row r="34" spans="2:10" x14ac:dyDescent="0.25">
      <c r="B34" s="53"/>
      <c r="C34" s="53"/>
      <c r="D34" s="53"/>
      <c r="E34" s="53"/>
      <c r="F34" s="53"/>
      <c r="G34" s="53"/>
      <c r="H34" s="53"/>
      <c r="I34" s="53"/>
      <c r="J34" s="53"/>
    </row>
    <row r="35" spans="2:10" x14ac:dyDescent="0.25">
      <c r="B35" s="53"/>
      <c r="C35" s="53"/>
      <c r="D35" s="53"/>
      <c r="E35" s="53"/>
      <c r="F35" s="53"/>
      <c r="G35" s="53"/>
      <c r="H35" s="53"/>
      <c r="I35" s="53"/>
      <c r="J35" s="53"/>
    </row>
    <row r="36" spans="2:10" x14ac:dyDescent="0.25">
      <c r="B36" s="53"/>
      <c r="C36" s="53"/>
      <c r="D36" s="53"/>
      <c r="E36" s="53"/>
      <c r="F36" s="53"/>
      <c r="G36" s="53"/>
      <c r="H36" s="53"/>
      <c r="I36" s="53"/>
      <c r="J36" s="53"/>
    </row>
    <row r="37" spans="2:10" x14ac:dyDescent="0.25">
      <c r="B37" s="53"/>
      <c r="C37" s="53"/>
      <c r="D37" s="53"/>
      <c r="E37" s="53"/>
      <c r="F37" s="53"/>
      <c r="G37" s="53"/>
      <c r="H37" s="53"/>
      <c r="I37" s="53"/>
      <c r="J37" s="53"/>
    </row>
    <row r="38" spans="2:10" x14ac:dyDescent="0.25">
      <c r="B38" s="53"/>
      <c r="C38" s="53"/>
      <c r="D38" s="53"/>
      <c r="E38" s="53"/>
      <c r="F38" s="53"/>
      <c r="G38" s="53"/>
      <c r="H38" s="53"/>
      <c r="I38" s="53"/>
      <c r="J38" s="53"/>
    </row>
    <row r="39" spans="2:10" x14ac:dyDescent="0.25">
      <c r="B39" s="53"/>
      <c r="C39" s="53"/>
      <c r="D39" s="53"/>
      <c r="E39" s="53"/>
      <c r="F39" s="53"/>
      <c r="G39" s="53"/>
      <c r="H39" s="53"/>
      <c r="I39" s="53"/>
      <c r="J39" s="53"/>
    </row>
    <row r="40" spans="2:10" x14ac:dyDescent="0.25">
      <c r="B40" s="53"/>
      <c r="C40" s="53"/>
      <c r="D40" s="53"/>
      <c r="E40" s="53"/>
      <c r="F40" s="53"/>
      <c r="G40" s="53"/>
      <c r="H40" s="53"/>
      <c r="I40" s="53"/>
      <c r="J40" s="53"/>
    </row>
    <row r="41" spans="2:10" x14ac:dyDescent="0.25">
      <c r="B41" s="53"/>
      <c r="C41" s="53"/>
      <c r="D41" s="53"/>
      <c r="E41" s="53"/>
      <c r="F41" s="53"/>
      <c r="G41" s="53"/>
      <c r="H41" s="53"/>
      <c r="I41" s="53"/>
      <c r="J41" s="53"/>
    </row>
    <row r="42" spans="2:10" x14ac:dyDescent="0.25">
      <c r="B42" s="53"/>
      <c r="C42" s="53"/>
      <c r="D42" s="53"/>
      <c r="E42" s="53"/>
      <c r="F42" s="53"/>
      <c r="G42" s="53"/>
      <c r="H42" s="53"/>
      <c r="I42" s="53"/>
      <c r="J42" s="53"/>
    </row>
    <row r="43" spans="2:10" x14ac:dyDescent="0.25">
      <c r="B43" s="53"/>
      <c r="C43" s="53"/>
      <c r="D43" s="53"/>
      <c r="E43" s="53"/>
      <c r="F43" s="53"/>
      <c r="G43" s="53"/>
      <c r="H43" s="53"/>
      <c r="I43" s="53"/>
      <c r="J43" s="53"/>
    </row>
    <row r="44" spans="2:10" x14ac:dyDescent="0.25">
      <c r="B44" s="53"/>
      <c r="C44" s="53"/>
      <c r="D44" s="53"/>
      <c r="E44" s="53"/>
      <c r="F44" s="53"/>
      <c r="G44" s="53"/>
      <c r="H44" s="53"/>
      <c r="I44" s="53"/>
      <c r="J44" s="53"/>
    </row>
    <row r="45" spans="2:10" x14ac:dyDescent="0.25">
      <c r="B45" s="53"/>
      <c r="C45" s="53"/>
      <c r="D45" s="53"/>
      <c r="E45" s="53"/>
      <c r="F45" s="53"/>
      <c r="G45" s="53"/>
      <c r="H45" s="53"/>
      <c r="I45" s="53"/>
      <c r="J45" s="53"/>
    </row>
    <row r="46" spans="2:10" x14ac:dyDescent="0.25">
      <c r="B46" s="53"/>
      <c r="C46" s="53"/>
      <c r="D46" s="53"/>
      <c r="E46" s="53"/>
      <c r="F46" s="53"/>
      <c r="G46" s="53"/>
      <c r="H46" s="53"/>
      <c r="I46" s="53"/>
      <c r="J46" s="53"/>
    </row>
    <row r="47" spans="2:10" x14ac:dyDescent="0.25">
      <c r="B47" s="53"/>
      <c r="C47" s="53"/>
      <c r="D47" s="53"/>
      <c r="E47" s="53"/>
      <c r="F47" s="53"/>
      <c r="G47" s="53"/>
      <c r="H47" s="53"/>
      <c r="I47" s="53"/>
      <c r="J47" s="53"/>
    </row>
    <row r="48" spans="2:10" x14ac:dyDescent="0.25">
      <c r="B48" s="53"/>
      <c r="C48" s="53"/>
      <c r="D48" s="53"/>
      <c r="E48" s="53"/>
      <c r="F48" s="53"/>
      <c r="G48" s="53"/>
      <c r="H48" s="53"/>
      <c r="I48" s="53"/>
      <c r="J48" s="53"/>
    </row>
    <row r="49" spans="2:10" x14ac:dyDescent="0.25">
      <c r="B49" s="53"/>
      <c r="C49" s="53"/>
      <c r="D49" s="53"/>
      <c r="E49" s="53"/>
      <c r="F49" s="53"/>
      <c r="G49" s="53"/>
      <c r="H49" s="53"/>
      <c r="I49" s="53"/>
      <c r="J49" s="53"/>
    </row>
    <row r="50" spans="2:10" x14ac:dyDescent="0.25">
      <c r="B50" s="53"/>
      <c r="C50" s="53"/>
      <c r="D50" s="53"/>
      <c r="E50" s="53"/>
      <c r="F50" s="53"/>
      <c r="G50" s="53"/>
      <c r="H50" s="53"/>
      <c r="I50" s="53"/>
      <c r="J50" s="53"/>
    </row>
    <row r="51" spans="2:10" x14ac:dyDescent="0.25">
      <c r="B51" s="53"/>
      <c r="C51" s="53"/>
      <c r="D51" s="53"/>
      <c r="E51" s="53"/>
      <c r="F51" s="53"/>
      <c r="G51" s="53"/>
      <c r="H51" s="53"/>
      <c r="I51" s="53"/>
      <c r="J51" s="53"/>
    </row>
    <row r="52" spans="2:10" x14ac:dyDescent="0.25">
      <c r="B52" s="53"/>
      <c r="C52" s="53"/>
      <c r="D52" s="53"/>
      <c r="E52" s="53"/>
      <c r="F52" s="53"/>
      <c r="G52" s="53"/>
      <c r="H52" s="53"/>
      <c r="I52" s="53"/>
      <c r="J52" s="53"/>
    </row>
    <row r="53" spans="2:10" x14ac:dyDescent="0.25">
      <c r="B53" s="53"/>
      <c r="C53" s="53"/>
      <c r="D53" s="53"/>
      <c r="E53" s="53"/>
      <c r="F53" s="53"/>
      <c r="G53" s="53"/>
      <c r="H53" s="53"/>
      <c r="I53" s="53"/>
      <c r="J53" s="53"/>
    </row>
    <row r="54" spans="2:10" x14ac:dyDescent="0.25">
      <c r="B54" s="53"/>
      <c r="C54" s="53"/>
      <c r="D54" s="53"/>
      <c r="E54" s="53"/>
      <c r="F54" s="53"/>
      <c r="G54" s="53"/>
      <c r="H54" s="53"/>
      <c r="I54" s="53"/>
      <c r="J54" s="53"/>
    </row>
    <row r="55" spans="2:10" x14ac:dyDescent="0.25">
      <c r="B55" s="53"/>
      <c r="C55" s="53"/>
      <c r="D55" s="53"/>
      <c r="E55" s="53"/>
      <c r="F55" s="53"/>
      <c r="G55" s="53"/>
      <c r="H55" s="53"/>
      <c r="I55" s="53"/>
      <c r="J55" s="53"/>
    </row>
    <row r="56" spans="2:10" x14ac:dyDescent="0.25">
      <c r="B56" s="53"/>
      <c r="C56" s="53"/>
      <c r="D56" s="53"/>
      <c r="E56" s="53"/>
      <c r="F56" s="53"/>
      <c r="G56" s="53"/>
      <c r="H56" s="53"/>
      <c r="I56" s="53"/>
      <c r="J56" s="53"/>
    </row>
    <row r="57" spans="2:10" x14ac:dyDescent="0.25">
      <c r="B57" s="53"/>
      <c r="C57" s="53"/>
      <c r="D57" s="53"/>
      <c r="E57" s="53"/>
      <c r="F57" s="53"/>
      <c r="G57" s="53"/>
      <c r="H57" s="53"/>
      <c r="I57" s="53"/>
      <c r="J57" s="53"/>
    </row>
    <row r="58" spans="2:10" x14ac:dyDescent="0.25">
      <c r="B58" s="53"/>
      <c r="C58" s="53"/>
      <c r="D58" s="53"/>
      <c r="E58" s="53"/>
      <c r="F58" s="53"/>
      <c r="G58" s="53"/>
      <c r="H58" s="53"/>
      <c r="I58" s="53"/>
      <c r="J58" s="53"/>
    </row>
    <row r="59" spans="2:10" x14ac:dyDescent="0.25">
      <c r="B59" s="53"/>
      <c r="C59" s="53"/>
      <c r="D59" s="53"/>
      <c r="E59" s="53"/>
      <c r="F59" s="53"/>
      <c r="G59" s="53"/>
      <c r="H59" s="53"/>
      <c r="I59" s="53"/>
      <c r="J59" s="53"/>
    </row>
    <row r="60" spans="2:10" x14ac:dyDescent="0.25">
      <c r="B60" s="53"/>
      <c r="C60" s="53"/>
      <c r="D60" s="53"/>
      <c r="E60" s="53"/>
      <c r="F60" s="53"/>
      <c r="G60" s="53"/>
      <c r="H60" s="53"/>
      <c r="I60" s="53"/>
      <c r="J60" s="53"/>
    </row>
    <row r="61" spans="2:10" x14ac:dyDescent="0.25">
      <c r="B61" s="53"/>
      <c r="C61" s="53"/>
      <c r="D61" s="53"/>
      <c r="E61" s="53"/>
      <c r="F61" s="53"/>
      <c r="G61" s="53"/>
      <c r="H61" s="53"/>
      <c r="I61" s="53"/>
      <c r="J61" s="53"/>
    </row>
    <row r="62" spans="2:10" x14ac:dyDescent="0.25">
      <c r="B62" s="53"/>
      <c r="C62" s="53"/>
      <c r="D62" s="53"/>
      <c r="E62" s="53"/>
      <c r="F62" s="53"/>
      <c r="G62" s="53"/>
      <c r="H62" s="53"/>
      <c r="I62" s="53"/>
      <c r="J62" s="53"/>
    </row>
    <row r="63" spans="2:10" x14ac:dyDescent="0.25">
      <c r="B63" s="53"/>
      <c r="C63" s="53"/>
      <c r="D63" s="53"/>
      <c r="E63" s="53"/>
      <c r="F63" s="53"/>
      <c r="G63" s="53"/>
      <c r="H63" s="53"/>
      <c r="I63" s="53"/>
      <c r="J63" s="53"/>
    </row>
    <row r="64" spans="2:10" x14ac:dyDescent="0.25">
      <c r="B64" s="53"/>
      <c r="C64" s="53"/>
      <c r="D64" s="53"/>
      <c r="E64" s="53"/>
      <c r="F64" s="53"/>
      <c r="G64" s="53"/>
      <c r="H64" s="53"/>
      <c r="I64" s="53"/>
      <c r="J64" s="53"/>
    </row>
    <row r="65" spans="2:10" x14ac:dyDescent="0.25">
      <c r="B65" s="53"/>
      <c r="C65" s="53"/>
      <c r="D65" s="53"/>
      <c r="E65" s="53"/>
      <c r="F65" s="53"/>
      <c r="G65" s="53"/>
      <c r="H65" s="53"/>
      <c r="I65" s="53"/>
      <c r="J65" s="53"/>
    </row>
    <row r="66" spans="2:10" x14ac:dyDescent="0.25">
      <c r="B66" s="53"/>
      <c r="C66" s="53"/>
      <c r="D66" s="53"/>
      <c r="E66" s="53"/>
      <c r="F66" s="53"/>
      <c r="G66" s="53"/>
      <c r="H66" s="53"/>
      <c r="I66" s="53"/>
      <c r="J66" s="53"/>
    </row>
    <row r="67" spans="2:10" x14ac:dyDescent="0.25">
      <c r="B67" s="53"/>
      <c r="C67" s="53"/>
      <c r="D67" s="53"/>
      <c r="E67" s="53"/>
      <c r="F67" s="53"/>
      <c r="G67" s="53"/>
      <c r="H67" s="53"/>
      <c r="I67" s="53"/>
      <c r="J67" s="53"/>
    </row>
    <row r="68" spans="2:10" x14ac:dyDescent="0.25">
      <c r="B68" s="53"/>
      <c r="C68" s="53"/>
      <c r="D68" s="53"/>
      <c r="E68" s="53"/>
      <c r="F68" s="53"/>
      <c r="G68" s="53"/>
      <c r="H68" s="53"/>
      <c r="I68" s="53"/>
      <c r="J68" s="53"/>
    </row>
    <row r="69" spans="2:10" x14ac:dyDescent="0.25">
      <c r="B69" s="53"/>
      <c r="C69" s="53"/>
      <c r="D69" s="53"/>
      <c r="E69" s="53"/>
      <c r="F69" s="53"/>
      <c r="G69" s="53"/>
      <c r="H69" s="53"/>
      <c r="I69" s="53"/>
      <c r="J69" s="53"/>
    </row>
    <row r="70" spans="2:10" x14ac:dyDescent="0.25">
      <c r="B70" s="53"/>
      <c r="C70" s="53"/>
      <c r="D70" s="53"/>
      <c r="E70" s="53"/>
      <c r="F70" s="53"/>
      <c r="G70" s="53"/>
      <c r="H70" s="53"/>
      <c r="I70" s="53"/>
      <c r="J70" s="53"/>
    </row>
    <row r="71" spans="2:10" x14ac:dyDescent="0.25">
      <c r="B71" s="53"/>
      <c r="C71" s="53"/>
      <c r="D71" s="53"/>
      <c r="E71" s="53"/>
      <c r="F71" s="53"/>
      <c r="G71" s="53"/>
      <c r="H71" s="53"/>
      <c r="I71" s="53"/>
      <c r="J71" s="53"/>
    </row>
    <row r="72" spans="2:10" x14ac:dyDescent="0.25">
      <c r="B72" s="53"/>
      <c r="C72" s="53"/>
      <c r="D72" s="53"/>
      <c r="E72" s="53"/>
      <c r="F72" s="53"/>
      <c r="G72" s="53"/>
      <c r="H72" s="53"/>
      <c r="I72" s="53"/>
      <c r="J72" s="53"/>
    </row>
    <row r="73" spans="2:10" x14ac:dyDescent="0.25">
      <c r="B73" s="53"/>
      <c r="C73" s="53"/>
      <c r="D73" s="53"/>
      <c r="E73" s="53"/>
      <c r="F73" s="53"/>
      <c r="G73" s="53"/>
      <c r="H73" s="53"/>
      <c r="I73" s="53"/>
      <c r="J73" s="53"/>
    </row>
    <row r="74" spans="2:10" x14ac:dyDescent="0.25">
      <c r="B74" s="53"/>
      <c r="C74" s="53"/>
      <c r="D74" s="53"/>
      <c r="E74" s="53"/>
      <c r="F74" s="53"/>
      <c r="G74" s="53"/>
      <c r="H74" s="53"/>
      <c r="I74" s="53"/>
      <c r="J74" s="53"/>
    </row>
    <row r="75" spans="2:10" x14ac:dyDescent="0.25">
      <c r="B75" s="53"/>
      <c r="C75" s="53"/>
      <c r="D75" s="53"/>
      <c r="E75" s="53"/>
      <c r="F75" s="53"/>
      <c r="G75" s="53"/>
      <c r="H75" s="53"/>
      <c r="I75" s="53"/>
      <c r="J75" s="53"/>
    </row>
    <row r="76" spans="2:10" x14ac:dyDescent="0.25">
      <c r="B76" s="53"/>
      <c r="C76" s="53"/>
      <c r="D76" s="53"/>
      <c r="E76" s="53"/>
      <c r="F76" s="53"/>
      <c r="G76" s="53"/>
      <c r="H76" s="53"/>
      <c r="I76" s="53"/>
      <c r="J76" s="53"/>
    </row>
    <row r="77" spans="2:10" x14ac:dyDescent="0.25">
      <c r="B77" s="53"/>
      <c r="C77" s="53"/>
      <c r="D77" s="53"/>
      <c r="E77" s="53"/>
      <c r="F77" s="53"/>
      <c r="G77" s="53"/>
      <c r="H77" s="53"/>
      <c r="I77" s="53"/>
      <c r="J77" s="53"/>
    </row>
    <row r="78" spans="2:10" x14ac:dyDescent="0.25">
      <c r="B78" s="53"/>
      <c r="C78" s="53"/>
      <c r="D78" s="53"/>
      <c r="E78" s="53"/>
      <c r="F78" s="53"/>
      <c r="G78" s="53"/>
      <c r="H78" s="53"/>
      <c r="I78" s="53"/>
      <c r="J78" s="53"/>
    </row>
    <row r="79" spans="2:10" x14ac:dyDescent="0.25">
      <c r="B79" s="53"/>
      <c r="C79" s="53"/>
      <c r="D79" s="53"/>
      <c r="E79" s="53"/>
      <c r="F79" s="53"/>
      <c r="G79" s="53"/>
      <c r="H79" s="53"/>
      <c r="I79" s="53"/>
      <c r="J79" s="53"/>
    </row>
    <row r="80" spans="2:10" x14ac:dyDescent="0.25">
      <c r="B80" s="53"/>
      <c r="C80" s="53"/>
      <c r="D80" s="53"/>
      <c r="E80" s="53"/>
      <c r="F80" s="53"/>
      <c r="G80" s="53"/>
      <c r="H80" s="53"/>
      <c r="I80" s="53"/>
      <c r="J80" s="53"/>
    </row>
    <row r="81" spans="2:10" x14ac:dyDescent="0.25">
      <c r="B81" s="53"/>
      <c r="C81" s="53"/>
      <c r="D81" s="53"/>
      <c r="E81" s="53"/>
      <c r="F81" s="53"/>
      <c r="G81" s="53"/>
      <c r="H81" s="53"/>
      <c r="I81" s="53"/>
      <c r="J81" s="53"/>
    </row>
    <row r="82" spans="2:10" x14ac:dyDescent="0.25">
      <c r="B82" s="53"/>
      <c r="C82" s="53"/>
      <c r="D82" s="53"/>
      <c r="E82" s="53"/>
      <c r="F82" s="53"/>
      <c r="G82" s="53"/>
      <c r="H82" s="53"/>
      <c r="I82" s="53"/>
      <c r="J82" s="53"/>
    </row>
    <row r="83" spans="2:10" x14ac:dyDescent="0.25">
      <c r="B83" s="53"/>
      <c r="C83" s="53"/>
      <c r="D83" s="53"/>
      <c r="E83" s="53"/>
      <c r="F83" s="53"/>
      <c r="G83" s="53"/>
      <c r="H83" s="53"/>
      <c r="I83" s="53"/>
      <c r="J83" s="53"/>
    </row>
    <row r="84" spans="2:10" x14ac:dyDescent="0.25">
      <c r="B84" s="53"/>
      <c r="C84" s="53"/>
      <c r="D84" s="53"/>
      <c r="E84" s="53"/>
      <c r="F84" s="53"/>
      <c r="G84" s="53"/>
      <c r="H84" s="53"/>
      <c r="I84" s="53"/>
      <c r="J84" s="53"/>
    </row>
    <row r="85" spans="2:10" x14ac:dyDescent="0.25">
      <c r="B85" s="53"/>
      <c r="C85" s="53"/>
      <c r="D85" s="53"/>
      <c r="E85" s="53"/>
      <c r="F85" s="53"/>
      <c r="G85" s="53"/>
      <c r="H85" s="53"/>
      <c r="I85" s="53"/>
      <c r="J85" s="53"/>
    </row>
    <row r="86" spans="2:10" x14ac:dyDescent="0.25">
      <c r="B86" s="53"/>
      <c r="C86" s="53"/>
      <c r="D86" s="53"/>
      <c r="E86" s="53"/>
      <c r="F86" s="53"/>
      <c r="G86" s="53"/>
      <c r="H86" s="53"/>
      <c r="I86" s="53"/>
      <c r="J86" s="53"/>
    </row>
    <row r="87" spans="2:10" x14ac:dyDescent="0.25">
      <c r="B87" s="53"/>
      <c r="C87" s="53"/>
      <c r="D87" s="53"/>
      <c r="E87" s="53"/>
      <c r="F87" s="53"/>
      <c r="G87" s="53"/>
      <c r="H87" s="53"/>
      <c r="I87" s="53"/>
      <c r="J87" s="53"/>
    </row>
    <row r="88" spans="2:10" x14ac:dyDescent="0.25">
      <c r="B88" s="53"/>
      <c r="C88" s="53"/>
      <c r="D88" s="53"/>
      <c r="E88" s="53"/>
      <c r="F88" s="53"/>
      <c r="G88" s="53"/>
      <c r="H88" s="53"/>
      <c r="I88" s="53"/>
      <c r="J88" s="53"/>
    </row>
    <row r="89" spans="2:10" x14ac:dyDescent="0.25">
      <c r="B89" s="53"/>
      <c r="C89" s="53"/>
      <c r="D89" s="53"/>
      <c r="E89" s="53"/>
      <c r="F89" s="53"/>
      <c r="G89" s="53"/>
      <c r="H89" s="53"/>
      <c r="I89" s="53"/>
      <c r="J89" s="53"/>
    </row>
    <row r="90" spans="2:10" x14ac:dyDescent="0.25">
      <c r="B90" s="53"/>
      <c r="C90" s="53"/>
      <c r="D90" s="53"/>
      <c r="E90" s="53"/>
      <c r="F90" s="53"/>
      <c r="G90" s="53"/>
      <c r="H90" s="53"/>
      <c r="I90" s="53"/>
      <c r="J90" s="53"/>
    </row>
    <row r="91" spans="2:10" x14ac:dyDescent="0.25">
      <c r="B91" s="53"/>
      <c r="C91" s="53"/>
      <c r="D91" s="53"/>
      <c r="E91" s="53"/>
      <c r="F91" s="53"/>
      <c r="G91" s="53"/>
      <c r="H91" s="53"/>
      <c r="I91" s="53"/>
      <c r="J91" s="53"/>
    </row>
  </sheetData>
  <mergeCells count="1">
    <mergeCell ref="H1:I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91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8" width="10.28515625" style="23" customWidth="1"/>
    <col min="9" max="9" width="9.42578125" style="23" customWidth="1"/>
    <col min="10" max="10" width="10.7109375" style="23" customWidth="1"/>
    <col min="11" max="16384" width="9.140625" style="23"/>
  </cols>
  <sheetData>
    <row r="1" spans="1:10" x14ac:dyDescent="0.25">
      <c r="A1" s="7">
        <v>24</v>
      </c>
      <c r="B1" s="36" t="s">
        <v>12</v>
      </c>
      <c r="C1" s="22"/>
      <c r="D1" s="22"/>
      <c r="E1" s="22"/>
      <c r="F1" s="22"/>
      <c r="G1" s="22"/>
      <c r="H1" s="230" t="s">
        <v>24</v>
      </c>
      <c r="I1" s="23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53"/>
    </row>
    <row r="4" spans="1:10" x14ac:dyDescent="0.25">
      <c r="A4" s="9">
        <f>INDEX('Point Grid'!B:B,MATCH($A$1,'Point Grid'!A:A,0))</f>
        <v>3</v>
      </c>
      <c r="B4" s="19"/>
      <c r="C4" s="19"/>
      <c r="D4" s="19"/>
      <c r="E4" s="19"/>
      <c r="F4" s="19"/>
      <c r="G4" s="19"/>
      <c r="H4" s="19"/>
      <c r="I4" s="20"/>
      <c r="J4" s="53"/>
    </row>
    <row r="5" spans="1:10" x14ac:dyDescent="0.25">
      <c r="A5" s="42"/>
      <c r="B5" s="19"/>
      <c r="C5" s="19"/>
      <c r="D5" s="19"/>
      <c r="E5" s="19"/>
      <c r="F5" s="19"/>
      <c r="G5" s="19"/>
      <c r="H5" s="19"/>
      <c r="I5" s="20"/>
      <c r="J5" s="53"/>
    </row>
    <row r="6" spans="1:10" x14ac:dyDescent="0.25">
      <c r="A6" s="29" t="s">
        <v>2</v>
      </c>
      <c r="B6" s="19" t="s">
        <v>327</v>
      </c>
      <c r="C6" s="19"/>
      <c r="D6" s="56"/>
      <c r="E6" s="56"/>
      <c r="F6" s="19"/>
      <c r="G6" s="60"/>
      <c r="H6" s="60"/>
      <c r="I6" s="20"/>
      <c r="J6" s="53"/>
    </row>
    <row r="7" spans="1:10" ht="15.75" thickBot="1" x14ac:dyDescent="0.3">
      <c r="A7" s="9">
        <f>INDEX('Point Grid'!$C$8:$I$35,MATCH($A$1,'Point Grid'!$A$8:$A$35,0),MATCH(A6,'Point Grid'!$C$7:$I$7,0))</f>
        <v>1</v>
      </c>
      <c r="B7" s="19" t="s">
        <v>331</v>
      </c>
      <c r="C7" s="19"/>
      <c r="D7" s="56"/>
      <c r="E7" s="56"/>
      <c r="F7" s="61"/>
      <c r="G7" s="62"/>
      <c r="H7" s="62"/>
      <c r="I7" s="20"/>
      <c r="J7" s="53"/>
    </row>
    <row r="8" spans="1:10" ht="15.75" thickBot="1" x14ac:dyDescent="0.3">
      <c r="A8" s="5"/>
      <c r="B8" s="19" t="s">
        <v>332</v>
      </c>
      <c r="C8" s="19"/>
      <c r="D8" s="56"/>
      <c r="E8" s="56"/>
      <c r="F8" s="61"/>
      <c r="G8" s="63"/>
      <c r="H8" s="63"/>
      <c r="I8" s="20"/>
      <c r="J8" s="53"/>
    </row>
    <row r="9" spans="1:10" x14ac:dyDescent="0.25">
      <c r="A9" s="24"/>
      <c r="B9" s="19"/>
      <c r="C9" s="19"/>
      <c r="D9" s="56"/>
      <c r="E9" s="56"/>
      <c r="F9" s="61"/>
      <c r="G9" s="63"/>
      <c r="H9" s="63"/>
      <c r="I9" s="20"/>
      <c r="J9" s="53"/>
    </row>
    <row r="10" spans="1:10" x14ac:dyDescent="0.25">
      <c r="A10" s="29" t="s">
        <v>3</v>
      </c>
      <c r="B10" s="19" t="s">
        <v>328</v>
      </c>
      <c r="C10" s="19"/>
      <c r="D10" s="56"/>
      <c r="E10" s="56"/>
      <c r="F10" s="61"/>
      <c r="G10" s="63"/>
      <c r="H10" s="63"/>
      <c r="I10" s="20"/>
      <c r="J10" s="53"/>
    </row>
    <row r="11" spans="1:10" ht="15.75" thickBot="1" x14ac:dyDescent="0.3">
      <c r="A11" s="9">
        <f>INDEX('Point Grid'!$C$8:$I$35,MATCH($A$1,'Point Grid'!$A$8:$A$35,0),MATCH(A10,'Point Grid'!$C$7:$I$7,0))</f>
        <v>1</v>
      </c>
      <c r="B11" s="19" t="s">
        <v>329</v>
      </c>
      <c r="C11" s="19"/>
      <c r="D11" s="56"/>
      <c r="E11" s="56"/>
      <c r="F11" s="61"/>
      <c r="G11" s="60"/>
      <c r="H11" s="60"/>
      <c r="I11" s="20"/>
      <c r="J11" s="53"/>
    </row>
    <row r="12" spans="1:10" ht="15.75" thickBot="1" x14ac:dyDescent="0.3">
      <c r="A12" s="5"/>
      <c r="B12" s="32"/>
      <c r="C12" s="32"/>
      <c r="D12" s="32"/>
      <c r="E12" s="32"/>
      <c r="F12" s="32"/>
      <c r="G12" s="32"/>
      <c r="H12" s="32"/>
      <c r="I12" s="20"/>
      <c r="J12" s="53"/>
    </row>
    <row r="13" spans="1:10" x14ac:dyDescent="0.25">
      <c r="A13" s="42"/>
      <c r="B13" s="19" t="s">
        <v>330</v>
      </c>
      <c r="C13" s="19"/>
      <c r="D13" s="56"/>
      <c r="E13" s="56"/>
      <c r="F13" s="61"/>
      <c r="G13" s="63"/>
      <c r="H13" s="63"/>
      <c r="I13" s="20"/>
      <c r="J13" s="53"/>
    </row>
    <row r="14" spans="1:10" x14ac:dyDescent="0.25">
      <c r="A14" s="32"/>
      <c r="B14" s="19" t="s">
        <v>333</v>
      </c>
      <c r="C14" s="19"/>
      <c r="D14" s="56"/>
      <c r="E14" s="56"/>
      <c r="F14" s="61"/>
      <c r="G14" s="63"/>
      <c r="H14" s="63"/>
      <c r="I14" s="20"/>
      <c r="J14" s="53"/>
    </row>
    <row r="15" spans="1:10" x14ac:dyDescent="0.25">
      <c r="A15" s="32"/>
      <c r="B15" s="19" t="s">
        <v>334</v>
      </c>
      <c r="C15" s="19"/>
      <c r="D15" s="56"/>
      <c r="E15" s="56"/>
      <c r="F15" s="61"/>
      <c r="G15" s="63"/>
      <c r="H15" s="63"/>
      <c r="I15" s="20"/>
      <c r="J15" s="53"/>
    </row>
    <row r="16" spans="1:10" x14ac:dyDescent="0.25">
      <c r="A16" s="32"/>
      <c r="B16" s="19" t="s">
        <v>335</v>
      </c>
      <c r="C16" s="19"/>
      <c r="D16" s="56"/>
      <c r="E16" s="56"/>
      <c r="F16" s="61"/>
      <c r="G16" s="63"/>
      <c r="H16" s="63"/>
      <c r="I16" s="20"/>
      <c r="J16" s="53"/>
    </row>
    <row r="17" spans="1:10" x14ac:dyDescent="0.25">
      <c r="A17" s="32"/>
      <c r="B17" s="19"/>
      <c r="C17" s="19"/>
      <c r="D17" s="56"/>
      <c r="E17" s="56"/>
      <c r="F17" s="61"/>
      <c r="G17" s="63"/>
      <c r="H17" s="63"/>
      <c r="I17" s="20"/>
      <c r="J17" s="53"/>
    </row>
    <row r="18" spans="1:10" x14ac:dyDescent="0.25">
      <c r="A18" s="32"/>
      <c r="B18" s="19" t="s">
        <v>336</v>
      </c>
      <c r="C18" s="19"/>
      <c r="D18" s="56"/>
      <c r="E18" s="56"/>
      <c r="F18" s="61"/>
      <c r="G18" s="63"/>
      <c r="H18" s="63"/>
      <c r="I18" s="20"/>
      <c r="J18" s="53"/>
    </row>
    <row r="19" spans="1:10" x14ac:dyDescent="0.25">
      <c r="A19" s="32"/>
      <c r="B19" s="19" t="s">
        <v>337</v>
      </c>
      <c r="C19" s="19"/>
      <c r="D19" s="56"/>
      <c r="E19" s="56"/>
      <c r="F19" s="61"/>
      <c r="G19" s="63"/>
      <c r="H19" s="63"/>
      <c r="I19" s="20"/>
      <c r="J19" s="53"/>
    </row>
    <row r="20" spans="1:10" x14ac:dyDescent="0.25">
      <c r="A20" s="32"/>
      <c r="B20" s="19" t="s">
        <v>338</v>
      </c>
      <c r="C20" s="19"/>
      <c r="D20" s="56"/>
      <c r="E20" s="56"/>
      <c r="F20" s="61"/>
      <c r="G20" s="60"/>
      <c r="H20" s="60"/>
      <c r="I20" s="20"/>
      <c r="J20" s="53"/>
    </row>
    <row r="21" spans="1:10" x14ac:dyDescent="0.25">
      <c r="A21" s="32"/>
      <c r="B21" s="19" t="s">
        <v>339</v>
      </c>
      <c r="C21" s="19"/>
      <c r="D21" s="56"/>
      <c r="E21" s="56"/>
      <c r="F21" s="61"/>
      <c r="G21" s="60"/>
      <c r="H21" s="60"/>
      <c r="I21" s="20"/>
      <c r="J21" s="53"/>
    </row>
    <row r="22" spans="1:10" x14ac:dyDescent="0.25">
      <c r="A22" s="32"/>
      <c r="B22" s="19"/>
      <c r="C22" s="19"/>
      <c r="D22" s="56"/>
      <c r="E22" s="56"/>
      <c r="F22" s="61"/>
      <c r="G22" s="60"/>
      <c r="H22" s="60"/>
      <c r="I22" s="20"/>
      <c r="J22" s="53"/>
    </row>
    <row r="23" spans="1:10" x14ac:dyDescent="0.25">
      <c r="A23" s="29" t="s">
        <v>4</v>
      </c>
      <c r="B23" s="110" t="s">
        <v>340</v>
      </c>
      <c r="C23" s="19"/>
      <c r="D23" s="56"/>
      <c r="E23" s="56"/>
      <c r="F23" s="61"/>
      <c r="G23" s="63"/>
      <c r="H23" s="63"/>
      <c r="I23" s="20"/>
      <c r="J23" s="53"/>
    </row>
    <row r="24" spans="1:10" ht="15.75" thickBot="1" x14ac:dyDescent="0.3">
      <c r="A24" s="9">
        <f>INDEX('Point Grid'!$C$8:$I$35,MATCH($A$1,'Point Grid'!$A$8:$A$35,0),MATCH(A23,'Point Grid'!$C$7:$I$7,0))</f>
        <v>1</v>
      </c>
      <c r="B24" s="19"/>
      <c r="C24" s="19"/>
      <c r="D24" s="56"/>
      <c r="E24" s="56"/>
      <c r="F24" s="19"/>
      <c r="G24" s="63"/>
      <c r="H24" s="63"/>
      <c r="I24" s="20"/>
      <c r="J24" s="53"/>
    </row>
    <row r="25" spans="1:10" ht="15.75" thickBot="1" x14ac:dyDescent="0.3">
      <c r="A25" s="5"/>
      <c r="B25" s="35"/>
      <c r="C25" s="35"/>
      <c r="D25" s="35"/>
      <c r="E25" s="35"/>
      <c r="F25" s="35"/>
      <c r="G25" s="35"/>
      <c r="H25" s="35"/>
      <c r="I25" s="210"/>
      <c r="J25" s="53"/>
    </row>
    <row r="26" spans="1:10" ht="15.75" thickBot="1" x14ac:dyDescent="0.3">
      <c r="A26" s="43"/>
      <c r="B26" s="58"/>
      <c r="C26" s="58"/>
      <c r="D26" s="58"/>
      <c r="E26" s="58"/>
      <c r="F26" s="58"/>
      <c r="G26" s="58"/>
      <c r="H26" s="58"/>
      <c r="I26" s="64"/>
      <c r="J26" s="53"/>
    </row>
    <row r="27" spans="1:10" x14ac:dyDescent="0.25">
      <c r="B27" s="53"/>
      <c r="C27" s="53"/>
      <c r="D27" s="53"/>
      <c r="E27" s="53"/>
      <c r="F27" s="53"/>
      <c r="G27" s="53"/>
      <c r="H27" s="53"/>
      <c r="I27" s="53"/>
      <c r="J27" s="53"/>
    </row>
    <row r="28" spans="1:10" x14ac:dyDescent="0.25">
      <c r="B28" s="53"/>
      <c r="C28" s="53"/>
      <c r="D28" s="53"/>
      <c r="E28" s="53"/>
      <c r="F28" s="53"/>
      <c r="G28" s="53"/>
      <c r="H28" s="53"/>
      <c r="I28" s="53"/>
      <c r="J28" s="53"/>
    </row>
    <row r="29" spans="1:10" x14ac:dyDescent="0.25">
      <c r="B29" s="53"/>
      <c r="C29" s="53"/>
      <c r="D29" s="53"/>
      <c r="E29" s="53"/>
      <c r="F29" s="53"/>
      <c r="G29" s="53"/>
      <c r="H29" s="53"/>
      <c r="I29" s="53"/>
      <c r="J29" s="53"/>
    </row>
    <row r="30" spans="1:10" x14ac:dyDescent="0.25">
      <c r="B30" s="53"/>
      <c r="C30" s="53"/>
      <c r="D30" s="53"/>
      <c r="E30" s="53"/>
      <c r="F30" s="53"/>
      <c r="G30" s="53"/>
      <c r="H30" s="53"/>
      <c r="I30" s="53"/>
      <c r="J30" s="53"/>
    </row>
    <row r="31" spans="1:10" x14ac:dyDescent="0.25">
      <c r="B31" s="53"/>
      <c r="C31" s="53"/>
      <c r="D31" s="53"/>
      <c r="E31" s="53"/>
      <c r="F31" s="53"/>
      <c r="G31" s="53"/>
      <c r="H31" s="53"/>
      <c r="I31" s="53"/>
      <c r="J31" s="53"/>
    </row>
    <row r="32" spans="1:10" x14ac:dyDescent="0.25">
      <c r="B32" s="53"/>
      <c r="C32" s="53"/>
      <c r="D32" s="53"/>
      <c r="E32" s="53"/>
      <c r="F32" s="53"/>
      <c r="G32" s="53"/>
      <c r="H32" s="53"/>
      <c r="I32" s="53"/>
      <c r="J32" s="53"/>
    </row>
    <row r="33" spans="2:10" x14ac:dyDescent="0.25">
      <c r="B33" s="53"/>
      <c r="C33" s="53"/>
      <c r="D33" s="53"/>
      <c r="E33" s="53"/>
      <c r="F33" s="53"/>
      <c r="G33" s="53"/>
      <c r="H33" s="53"/>
      <c r="I33" s="53"/>
      <c r="J33" s="53"/>
    </row>
    <row r="34" spans="2:10" x14ac:dyDescent="0.25">
      <c r="B34" s="53"/>
      <c r="C34" s="53"/>
      <c r="D34" s="53"/>
      <c r="E34" s="53"/>
      <c r="F34" s="53"/>
      <c r="G34" s="53"/>
      <c r="H34" s="53"/>
      <c r="I34" s="53"/>
      <c r="J34" s="53"/>
    </row>
    <row r="35" spans="2:10" x14ac:dyDescent="0.25">
      <c r="B35" s="53"/>
      <c r="C35" s="53"/>
      <c r="D35" s="53"/>
      <c r="E35" s="53"/>
      <c r="F35" s="53"/>
      <c r="G35" s="53"/>
      <c r="H35" s="53"/>
      <c r="I35" s="53"/>
      <c r="J35" s="53"/>
    </row>
    <row r="36" spans="2:10" x14ac:dyDescent="0.25">
      <c r="B36" s="53"/>
      <c r="C36" s="53"/>
      <c r="D36" s="53"/>
      <c r="E36" s="53"/>
      <c r="F36" s="53"/>
      <c r="G36" s="53"/>
      <c r="H36" s="53"/>
      <c r="I36" s="53"/>
      <c r="J36" s="53"/>
    </row>
    <row r="37" spans="2:10" x14ac:dyDescent="0.25">
      <c r="B37" s="53"/>
      <c r="C37" s="53"/>
      <c r="D37" s="53"/>
      <c r="E37" s="53"/>
      <c r="F37" s="53"/>
      <c r="G37" s="53"/>
      <c r="H37" s="53"/>
      <c r="I37" s="53"/>
      <c r="J37" s="53"/>
    </row>
    <row r="38" spans="2:10" x14ac:dyDescent="0.25">
      <c r="B38" s="53"/>
      <c r="C38" s="53"/>
      <c r="D38" s="53"/>
      <c r="E38" s="53"/>
      <c r="F38" s="53"/>
      <c r="G38" s="53"/>
      <c r="H38" s="53"/>
      <c r="I38" s="53"/>
      <c r="J38" s="53"/>
    </row>
    <row r="39" spans="2:10" x14ac:dyDescent="0.25">
      <c r="B39" s="53"/>
      <c r="C39" s="53"/>
      <c r="D39" s="53"/>
      <c r="E39" s="53"/>
      <c r="F39" s="53"/>
      <c r="G39" s="53"/>
      <c r="H39" s="53"/>
      <c r="I39" s="53"/>
      <c r="J39" s="53"/>
    </row>
    <row r="40" spans="2:10" x14ac:dyDescent="0.25">
      <c r="B40" s="53"/>
      <c r="C40" s="53"/>
      <c r="D40" s="53"/>
      <c r="E40" s="53"/>
      <c r="F40" s="53"/>
      <c r="G40" s="53"/>
      <c r="H40" s="53"/>
      <c r="I40" s="53"/>
      <c r="J40" s="53"/>
    </row>
    <row r="41" spans="2:10" x14ac:dyDescent="0.25">
      <c r="B41" s="53"/>
      <c r="C41" s="53"/>
      <c r="D41" s="53"/>
      <c r="E41" s="53"/>
      <c r="F41" s="53"/>
      <c r="G41" s="53"/>
      <c r="H41" s="53"/>
      <c r="I41" s="53"/>
      <c r="J41" s="53"/>
    </row>
    <row r="42" spans="2:10" x14ac:dyDescent="0.25">
      <c r="B42" s="53"/>
      <c r="C42" s="53"/>
      <c r="D42" s="53"/>
      <c r="E42" s="53"/>
      <c r="F42" s="53"/>
      <c r="G42" s="53"/>
      <c r="H42" s="53"/>
      <c r="I42" s="53"/>
      <c r="J42" s="53"/>
    </row>
    <row r="43" spans="2:10" x14ac:dyDescent="0.25">
      <c r="B43" s="53"/>
      <c r="C43" s="53"/>
      <c r="D43" s="53"/>
      <c r="E43" s="53"/>
      <c r="F43" s="53"/>
      <c r="G43" s="53"/>
      <c r="H43" s="53"/>
      <c r="I43" s="53"/>
      <c r="J43" s="53"/>
    </row>
    <row r="44" spans="2:10" x14ac:dyDescent="0.25">
      <c r="B44" s="53"/>
      <c r="C44" s="53"/>
      <c r="D44" s="53"/>
      <c r="E44" s="53"/>
      <c r="F44" s="53"/>
      <c r="G44" s="53"/>
      <c r="H44" s="53"/>
      <c r="I44" s="53"/>
      <c r="J44" s="53"/>
    </row>
    <row r="45" spans="2:10" x14ac:dyDescent="0.25">
      <c r="B45" s="53"/>
      <c r="C45" s="53"/>
      <c r="D45" s="53"/>
      <c r="E45" s="53"/>
      <c r="F45" s="53"/>
      <c r="G45" s="53"/>
      <c r="H45" s="53"/>
      <c r="I45" s="53"/>
      <c r="J45" s="53"/>
    </row>
    <row r="46" spans="2:10" x14ac:dyDescent="0.25">
      <c r="B46" s="53"/>
      <c r="C46" s="53"/>
      <c r="D46" s="53"/>
      <c r="E46" s="53"/>
      <c r="F46" s="53"/>
      <c r="G46" s="53"/>
      <c r="H46" s="53"/>
      <c r="I46" s="53"/>
      <c r="J46" s="53"/>
    </row>
    <row r="47" spans="2:10" x14ac:dyDescent="0.25">
      <c r="B47" s="53"/>
      <c r="C47" s="53"/>
      <c r="D47" s="53"/>
      <c r="E47" s="53"/>
      <c r="F47" s="53"/>
      <c r="G47" s="53"/>
      <c r="H47" s="53"/>
      <c r="I47" s="53"/>
      <c r="J47" s="53"/>
    </row>
    <row r="48" spans="2:10" x14ac:dyDescent="0.25">
      <c r="B48" s="53"/>
      <c r="C48" s="53"/>
      <c r="D48" s="53"/>
      <c r="E48" s="53"/>
      <c r="F48" s="53"/>
      <c r="G48" s="53"/>
      <c r="H48" s="53"/>
      <c r="I48" s="53"/>
      <c r="J48" s="53"/>
    </row>
    <row r="49" spans="2:10" x14ac:dyDescent="0.25">
      <c r="B49" s="53"/>
      <c r="C49" s="53"/>
      <c r="D49" s="53"/>
      <c r="E49" s="53"/>
      <c r="F49" s="53"/>
      <c r="G49" s="53"/>
      <c r="H49" s="53"/>
      <c r="I49" s="53"/>
      <c r="J49" s="53"/>
    </row>
    <row r="50" spans="2:10" x14ac:dyDescent="0.25">
      <c r="B50" s="53"/>
      <c r="C50" s="53"/>
      <c r="D50" s="53"/>
      <c r="E50" s="53"/>
      <c r="F50" s="53"/>
      <c r="G50" s="53"/>
      <c r="H50" s="53"/>
      <c r="I50" s="53"/>
      <c r="J50" s="53"/>
    </row>
    <row r="51" spans="2:10" x14ac:dyDescent="0.25">
      <c r="B51" s="53"/>
      <c r="C51" s="53"/>
      <c r="D51" s="53"/>
      <c r="E51" s="53"/>
      <c r="F51" s="53"/>
      <c r="G51" s="53"/>
      <c r="H51" s="53"/>
      <c r="I51" s="53"/>
      <c r="J51" s="53"/>
    </row>
    <row r="52" spans="2:10" x14ac:dyDescent="0.25">
      <c r="B52" s="53"/>
      <c r="C52" s="53"/>
      <c r="D52" s="53"/>
      <c r="E52" s="53"/>
      <c r="F52" s="53"/>
      <c r="G52" s="53"/>
      <c r="H52" s="53"/>
      <c r="I52" s="53"/>
      <c r="J52" s="53"/>
    </row>
    <row r="53" spans="2:10" x14ac:dyDescent="0.25">
      <c r="B53" s="53"/>
      <c r="C53" s="53"/>
      <c r="D53" s="53"/>
      <c r="E53" s="53"/>
      <c r="F53" s="53"/>
      <c r="G53" s="53"/>
      <c r="H53" s="53"/>
      <c r="I53" s="53"/>
      <c r="J53" s="53"/>
    </row>
    <row r="54" spans="2:10" x14ac:dyDescent="0.25">
      <c r="B54" s="53"/>
      <c r="C54" s="53"/>
      <c r="D54" s="53"/>
      <c r="E54" s="53"/>
      <c r="F54" s="53"/>
      <c r="G54" s="53"/>
      <c r="H54" s="53"/>
      <c r="I54" s="53"/>
      <c r="J54" s="53"/>
    </row>
    <row r="55" spans="2:10" x14ac:dyDescent="0.25">
      <c r="B55" s="53"/>
      <c r="C55" s="53"/>
      <c r="D55" s="53"/>
      <c r="E55" s="53"/>
      <c r="F55" s="53"/>
      <c r="G55" s="53"/>
      <c r="H55" s="53"/>
      <c r="I55" s="53"/>
      <c r="J55" s="53"/>
    </row>
    <row r="56" spans="2:10" x14ac:dyDescent="0.25">
      <c r="B56" s="53"/>
      <c r="C56" s="53"/>
      <c r="D56" s="53"/>
      <c r="E56" s="53"/>
      <c r="F56" s="53"/>
      <c r="G56" s="53"/>
      <c r="H56" s="53"/>
      <c r="I56" s="53"/>
      <c r="J56" s="53"/>
    </row>
    <row r="57" spans="2:10" x14ac:dyDescent="0.25">
      <c r="B57" s="53"/>
      <c r="C57" s="53"/>
      <c r="D57" s="53"/>
      <c r="E57" s="53"/>
      <c r="F57" s="53"/>
      <c r="G57" s="53"/>
      <c r="H57" s="53"/>
      <c r="I57" s="53"/>
      <c r="J57" s="53"/>
    </row>
    <row r="58" spans="2:10" x14ac:dyDescent="0.25">
      <c r="B58" s="53"/>
      <c r="C58" s="53"/>
      <c r="D58" s="53"/>
      <c r="E58" s="53"/>
      <c r="F58" s="53"/>
      <c r="G58" s="53"/>
      <c r="H58" s="53"/>
      <c r="I58" s="53"/>
      <c r="J58" s="53"/>
    </row>
    <row r="59" spans="2:10" x14ac:dyDescent="0.25">
      <c r="B59" s="53"/>
      <c r="C59" s="53"/>
      <c r="D59" s="53"/>
      <c r="E59" s="53"/>
      <c r="F59" s="53"/>
      <c r="G59" s="53"/>
      <c r="H59" s="53"/>
      <c r="I59" s="53"/>
      <c r="J59" s="53"/>
    </row>
    <row r="60" spans="2:10" x14ac:dyDescent="0.25">
      <c r="B60" s="53"/>
      <c r="C60" s="53"/>
      <c r="D60" s="53"/>
      <c r="E60" s="53"/>
      <c r="F60" s="53"/>
      <c r="G60" s="53"/>
      <c r="H60" s="53"/>
      <c r="I60" s="53"/>
      <c r="J60" s="53"/>
    </row>
    <row r="61" spans="2:10" x14ac:dyDescent="0.25">
      <c r="B61" s="53"/>
      <c r="C61" s="53"/>
      <c r="D61" s="53"/>
      <c r="E61" s="53"/>
      <c r="F61" s="53"/>
      <c r="G61" s="53"/>
      <c r="H61" s="53"/>
      <c r="I61" s="53"/>
      <c r="J61" s="53"/>
    </row>
    <row r="62" spans="2:10" x14ac:dyDescent="0.25">
      <c r="B62" s="53"/>
      <c r="C62" s="53"/>
      <c r="D62" s="53"/>
      <c r="E62" s="53"/>
      <c r="F62" s="53"/>
      <c r="G62" s="53"/>
      <c r="H62" s="53"/>
      <c r="I62" s="53"/>
      <c r="J62" s="53"/>
    </row>
    <row r="63" spans="2:10" x14ac:dyDescent="0.25">
      <c r="B63" s="53"/>
      <c r="C63" s="53"/>
      <c r="D63" s="53"/>
      <c r="E63" s="53"/>
      <c r="F63" s="53"/>
      <c r="G63" s="53"/>
      <c r="H63" s="53"/>
      <c r="I63" s="53"/>
      <c r="J63" s="53"/>
    </row>
    <row r="64" spans="2:10" x14ac:dyDescent="0.25">
      <c r="B64" s="53"/>
      <c r="C64" s="53"/>
      <c r="D64" s="53"/>
      <c r="E64" s="53"/>
      <c r="F64" s="53"/>
      <c r="G64" s="53"/>
      <c r="H64" s="53"/>
      <c r="I64" s="53"/>
      <c r="J64" s="53"/>
    </row>
    <row r="65" spans="2:10" x14ac:dyDescent="0.25">
      <c r="B65" s="53"/>
      <c r="C65" s="53"/>
      <c r="D65" s="53"/>
      <c r="E65" s="53"/>
      <c r="F65" s="53"/>
      <c r="G65" s="53"/>
      <c r="H65" s="53"/>
      <c r="I65" s="53"/>
      <c r="J65" s="53"/>
    </row>
    <row r="66" spans="2:10" x14ac:dyDescent="0.25">
      <c r="B66" s="53"/>
      <c r="C66" s="53"/>
      <c r="D66" s="53"/>
      <c r="E66" s="53"/>
      <c r="F66" s="53"/>
      <c r="G66" s="53"/>
      <c r="H66" s="53"/>
      <c r="I66" s="53"/>
      <c r="J66" s="53"/>
    </row>
    <row r="67" spans="2:10" x14ac:dyDescent="0.25">
      <c r="B67" s="53"/>
      <c r="C67" s="53"/>
      <c r="D67" s="53"/>
      <c r="E67" s="53"/>
      <c r="F67" s="53"/>
      <c r="G67" s="53"/>
      <c r="H67" s="53"/>
      <c r="I67" s="53"/>
      <c r="J67" s="53"/>
    </row>
    <row r="68" spans="2:10" x14ac:dyDescent="0.25">
      <c r="B68" s="53"/>
      <c r="C68" s="53"/>
      <c r="D68" s="53"/>
      <c r="E68" s="53"/>
      <c r="F68" s="53"/>
      <c r="G68" s="53"/>
      <c r="H68" s="53"/>
      <c r="I68" s="53"/>
      <c r="J68" s="53"/>
    </row>
    <row r="69" spans="2:10" x14ac:dyDescent="0.25">
      <c r="B69" s="53"/>
      <c r="C69" s="53"/>
      <c r="D69" s="53"/>
      <c r="E69" s="53"/>
      <c r="F69" s="53"/>
      <c r="G69" s="53"/>
      <c r="H69" s="53"/>
      <c r="I69" s="53"/>
      <c r="J69" s="53"/>
    </row>
    <row r="70" spans="2:10" x14ac:dyDescent="0.25">
      <c r="B70" s="53"/>
      <c r="C70" s="53"/>
      <c r="D70" s="53"/>
      <c r="E70" s="53"/>
      <c r="F70" s="53"/>
      <c r="G70" s="53"/>
      <c r="H70" s="53"/>
      <c r="I70" s="53"/>
      <c r="J70" s="53"/>
    </row>
    <row r="71" spans="2:10" x14ac:dyDescent="0.25">
      <c r="B71" s="53"/>
      <c r="C71" s="53"/>
      <c r="D71" s="53"/>
      <c r="E71" s="53"/>
      <c r="F71" s="53"/>
      <c r="G71" s="53"/>
      <c r="H71" s="53"/>
      <c r="I71" s="53"/>
      <c r="J71" s="53"/>
    </row>
    <row r="72" spans="2:10" x14ac:dyDescent="0.25">
      <c r="B72" s="53"/>
      <c r="C72" s="53"/>
      <c r="D72" s="53"/>
      <c r="E72" s="53"/>
      <c r="F72" s="53"/>
      <c r="G72" s="53"/>
      <c r="H72" s="53"/>
      <c r="I72" s="53"/>
      <c r="J72" s="53"/>
    </row>
    <row r="73" spans="2:10" x14ac:dyDescent="0.25">
      <c r="B73" s="53"/>
      <c r="C73" s="53"/>
      <c r="D73" s="53"/>
      <c r="E73" s="53"/>
      <c r="F73" s="53"/>
      <c r="G73" s="53"/>
      <c r="H73" s="53"/>
      <c r="I73" s="53"/>
      <c r="J73" s="53"/>
    </row>
    <row r="74" spans="2:10" x14ac:dyDescent="0.25">
      <c r="B74" s="53"/>
      <c r="C74" s="53"/>
      <c r="D74" s="53"/>
      <c r="E74" s="53"/>
      <c r="F74" s="53"/>
      <c r="G74" s="53"/>
      <c r="H74" s="53"/>
      <c r="I74" s="53"/>
      <c r="J74" s="53"/>
    </row>
    <row r="75" spans="2:10" x14ac:dyDescent="0.25">
      <c r="B75" s="53"/>
      <c r="C75" s="53"/>
      <c r="D75" s="53"/>
      <c r="E75" s="53"/>
      <c r="F75" s="53"/>
      <c r="G75" s="53"/>
      <c r="H75" s="53"/>
      <c r="I75" s="53"/>
      <c r="J75" s="53"/>
    </row>
    <row r="76" spans="2:10" x14ac:dyDescent="0.25">
      <c r="B76" s="53"/>
      <c r="C76" s="53"/>
      <c r="D76" s="53"/>
      <c r="E76" s="53"/>
      <c r="F76" s="53"/>
      <c r="G76" s="53"/>
      <c r="H76" s="53"/>
      <c r="I76" s="53"/>
      <c r="J76" s="53"/>
    </row>
    <row r="77" spans="2:10" x14ac:dyDescent="0.25">
      <c r="B77" s="53"/>
      <c r="C77" s="53"/>
      <c r="D77" s="53"/>
      <c r="E77" s="53"/>
      <c r="F77" s="53"/>
      <c r="G77" s="53"/>
      <c r="H77" s="53"/>
      <c r="I77" s="53"/>
      <c r="J77" s="53"/>
    </row>
    <row r="78" spans="2:10" x14ac:dyDescent="0.25">
      <c r="B78" s="53"/>
      <c r="C78" s="53"/>
      <c r="D78" s="53"/>
      <c r="E78" s="53"/>
      <c r="F78" s="53"/>
      <c r="G78" s="53"/>
      <c r="H78" s="53"/>
      <c r="I78" s="53"/>
      <c r="J78" s="53"/>
    </row>
    <row r="79" spans="2:10" x14ac:dyDescent="0.25">
      <c r="B79" s="53"/>
      <c r="C79" s="53"/>
      <c r="D79" s="53"/>
      <c r="E79" s="53"/>
      <c r="F79" s="53"/>
      <c r="G79" s="53"/>
      <c r="H79" s="53"/>
      <c r="I79" s="53"/>
      <c r="J79" s="53"/>
    </row>
    <row r="80" spans="2:10" x14ac:dyDescent="0.25">
      <c r="B80" s="53"/>
      <c r="C80" s="53"/>
      <c r="D80" s="53"/>
      <c r="E80" s="53"/>
      <c r="F80" s="53"/>
      <c r="G80" s="53"/>
      <c r="H80" s="53"/>
      <c r="I80" s="53"/>
      <c r="J80" s="53"/>
    </row>
    <row r="81" spans="2:10" x14ac:dyDescent="0.25">
      <c r="B81" s="53"/>
      <c r="C81" s="53"/>
      <c r="D81" s="53"/>
      <c r="E81" s="53"/>
      <c r="F81" s="53"/>
      <c r="G81" s="53"/>
      <c r="H81" s="53"/>
      <c r="I81" s="53"/>
      <c r="J81" s="53"/>
    </row>
    <row r="82" spans="2:10" x14ac:dyDescent="0.25">
      <c r="B82" s="53"/>
      <c r="C82" s="53"/>
      <c r="D82" s="53"/>
      <c r="E82" s="53"/>
      <c r="F82" s="53"/>
      <c r="G82" s="53"/>
      <c r="H82" s="53"/>
      <c r="I82" s="53"/>
      <c r="J82" s="53"/>
    </row>
    <row r="83" spans="2:10" x14ac:dyDescent="0.25">
      <c r="B83" s="53"/>
      <c r="C83" s="53"/>
      <c r="D83" s="53"/>
      <c r="E83" s="53"/>
      <c r="F83" s="53"/>
      <c r="G83" s="53"/>
      <c r="H83" s="53"/>
      <c r="I83" s="53"/>
      <c r="J83" s="53"/>
    </row>
    <row r="84" spans="2:10" x14ac:dyDescent="0.25">
      <c r="B84" s="53"/>
      <c r="C84" s="53"/>
      <c r="D84" s="53"/>
      <c r="E84" s="53"/>
      <c r="F84" s="53"/>
      <c r="G84" s="53"/>
      <c r="H84" s="53"/>
      <c r="I84" s="53"/>
      <c r="J84" s="53"/>
    </row>
    <row r="85" spans="2:10" x14ac:dyDescent="0.25">
      <c r="B85" s="53"/>
      <c r="C85" s="53"/>
      <c r="D85" s="53"/>
      <c r="E85" s="53"/>
      <c r="F85" s="53"/>
      <c r="G85" s="53"/>
      <c r="H85" s="53"/>
      <c r="I85" s="53"/>
      <c r="J85" s="53"/>
    </row>
    <row r="86" spans="2:10" x14ac:dyDescent="0.25">
      <c r="B86" s="53"/>
      <c r="C86" s="53"/>
      <c r="D86" s="53"/>
      <c r="E86" s="53"/>
      <c r="F86" s="53"/>
      <c r="G86" s="53"/>
      <c r="H86" s="53"/>
      <c r="I86" s="53"/>
      <c r="J86" s="53"/>
    </row>
    <row r="87" spans="2:10" x14ac:dyDescent="0.25">
      <c r="B87" s="53"/>
      <c r="C87" s="53"/>
      <c r="D87" s="53"/>
      <c r="E87" s="53"/>
      <c r="F87" s="53"/>
      <c r="G87" s="53"/>
      <c r="H87" s="53"/>
      <c r="I87" s="53"/>
      <c r="J87" s="53"/>
    </row>
    <row r="88" spans="2:10" x14ac:dyDescent="0.25">
      <c r="B88" s="53"/>
      <c r="C88" s="53"/>
      <c r="D88" s="53"/>
      <c r="E88" s="53"/>
      <c r="F88" s="53"/>
      <c r="G88" s="53"/>
      <c r="H88" s="53"/>
      <c r="I88" s="53"/>
      <c r="J88" s="53"/>
    </row>
    <row r="89" spans="2:10" x14ac:dyDescent="0.25">
      <c r="B89" s="53"/>
      <c r="C89" s="53"/>
      <c r="D89" s="53"/>
      <c r="E89" s="53"/>
      <c r="F89" s="53"/>
      <c r="G89" s="53"/>
      <c r="H89" s="53"/>
      <c r="I89" s="53"/>
      <c r="J89" s="53"/>
    </row>
    <row r="90" spans="2:10" x14ac:dyDescent="0.25">
      <c r="B90" s="53"/>
      <c r="C90" s="53"/>
      <c r="D90" s="53"/>
      <c r="E90" s="53"/>
      <c r="F90" s="53"/>
      <c r="G90" s="53"/>
      <c r="H90" s="53"/>
      <c r="I90" s="53"/>
      <c r="J90" s="53"/>
    </row>
    <row r="91" spans="2:10" x14ac:dyDescent="0.25">
      <c r="B91" s="53"/>
      <c r="C91" s="53"/>
      <c r="D91" s="53"/>
      <c r="E91" s="53"/>
      <c r="F91" s="53"/>
      <c r="G91" s="53"/>
      <c r="H91" s="53"/>
      <c r="I91" s="53"/>
      <c r="J91" s="53"/>
    </row>
  </sheetData>
  <mergeCells count="1">
    <mergeCell ref="H1:I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75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3" width="8.140625" style="23" customWidth="1"/>
    <col min="4" max="5" width="10.42578125" style="23" customWidth="1"/>
    <col min="6" max="9" width="11.5703125" style="23" customWidth="1"/>
    <col min="10" max="10" width="10.7109375" style="23" customWidth="1"/>
    <col min="11" max="16384" width="9.140625" style="23"/>
  </cols>
  <sheetData>
    <row r="1" spans="1:10" x14ac:dyDescent="0.25">
      <c r="A1" s="7">
        <v>25</v>
      </c>
      <c r="B1" s="36" t="s">
        <v>12</v>
      </c>
      <c r="C1" s="22"/>
      <c r="D1" s="22"/>
      <c r="E1" s="22"/>
      <c r="F1" s="22"/>
      <c r="G1" s="22"/>
      <c r="H1" s="230" t="s">
        <v>24</v>
      </c>
      <c r="I1" s="23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ht="15.75" x14ac:dyDescent="0.25">
      <c r="A3" s="8" t="s">
        <v>13</v>
      </c>
      <c r="B3" s="40"/>
      <c r="C3" s="40"/>
      <c r="D3" s="40"/>
      <c r="E3" s="40"/>
      <c r="F3" s="40"/>
      <c r="G3" s="19"/>
      <c r="H3" s="19"/>
      <c r="I3" s="20"/>
      <c r="J3" s="53"/>
    </row>
    <row r="4" spans="1:10" ht="15.75" x14ac:dyDescent="0.25">
      <c r="A4" s="9">
        <f>INDEX('Point Grid'!B:B,MATCH($A$1,'Point Grid'!A:A,0))</f>
        <v>2.25</v>
      </c>
      <c r="B4" s="40"/>
      <c r="C4" s="40"/>
      <c r="D4" s="40"/>
      <c r="E4" s="40"/>
      <c r="F4" s="40"/>
      <c r="G4" s="19"/>
      <c r="H4" s="19"/>
      <c r="I4" s="20"/>
      <c r="J4" s="53"/>
    </row>
    <row r="5" spans="1:10" ht="15.75" x14ac:dyDescent="0.25">
      <c r="A5" s="24"/>
      <c r="B5" s="40"/>
      <c r="C5" s="40"/>
      <c r="D5" s="40"/>
      <c r="E5" s="40"/>
      <c r="F5" s="40"/>
      <c r="G5" s="19"/>
      <c r="H5" s="19"/>
      <c r="I5" s="20"/>
      <c r="J5" s="53"/>
    </row>
    <row r="6" spans="1:10" ht="15.75" x14ac:dyDescent="0.25">
      <c r="A6" s="29" t="s">
        <v>2</v>
      </c>
      <c r="B6" s="40" t="s">
        <v>348</v>
      </c>
      <c r="C6" s="40"/>
      <c r="D6" s="40"/>
      <c r="E6" s="40"/>
      <c r="F6" s="40"/>
      <c r="G6" s="19"/>
      <c r="H6" s="19"/>
      <c r="I6" s="20"/>
      <c r="J6" s="53"/>
    </row>
    <row r="7" spans="1:10" ht="16.5" thickBot="1" x14ac:dyDescent="0.3">
      <c r="A7" s="9">
        <f>INDEX('Point Grid'!$C$8:$I$35,MATCH($A$1,'Point Grid'!$A$8:$A$35,0),MATCH(A6,'Point Grid'!$C$7:$I$7,0))</f>
        <v>1</v>
      </c>
      <c r="B7" s="40" t="s">
        <v>349</v>
      </c>
      <c r="C7" s="40"/>
      <c r="D7" s="40"/>
      <c r="E7" s="40"/>
      <c r="F7" s="40"/>
      <c r="G7" s="19"/>
      <c r="H7" s="19"/>
      <c r="I7" s="20"/>
      <c r="J7" s="53"/>
    </row>
    <row r="8" spans="1:10" ht="16.5" thickBot="1" x14ac:dyDescent="0.3">
      <c r="A8" s="5"/>
      <c r="B8" s="40"/>
      <c r="C8" s="40"/>
      <c r="D8" s="40"/>
      <c r="E8" s="40"/>
      <c r="F8" s="40"/>
      <c r="G8" s="19"/>
      <c r="H8" s="19"/>
      <c r="I8" s="20"/>
      <c r="J8" s="53"/>
    </row>
    <row r="9" spans="1:10" ht="15.75" x14ac:dyDescent="0.25">
      <c r="A9" s="24"/>
      <c r="B9" s="40"/>
      <c r="C9" s="40"/>
      <c r="D9" s="40"/>
      <c r="E9" s="40"/>
      <c r="F9" s="40"/>
      <c r="G9" s="19"/>
      <c r="H9" s="19"/>
      <c r="I9" s="20"/>
      <c r="J9" s="53"/>
    </row>
    <row r="10" spans="1:10" ht="15.75" x14ac:dyDescent="0.25">
      <c r="A10" s="29" t="s">
        <v>3</v>
      </c>
      <c r="B10" s="40" t="s">
        <v>350</v>
      </c>
      <c r="C10" s="40"/>
      <c r="D10" s="40"/>
      <c r="E10" s="40"/>
      <c r="F10" s="40"/>
      <c r="G10" s="19"/>
      <c r="H10" s="19"/>
      <c r="I10" s="20"/>
      <c r="J10" s="53"/>
    </row>
    <row r="11" spans="1:10" ht="16.5" thickBot="1" x14ac:dyDescent="0.3">
      <c r="A11" s="9">
        <f>INDEX('Point Grid'!$C$8:$I$35,MATCH($A$1,'Point Grid'!$A$8:$A$35,0),MATCH(A10,'Point Grid'!$C$7:$I$7,0))</f>
        <v>0.5</v>
      </c>
      <c r="B11" s="40"/>
      <c r="C11" s="40"/>
      <c r="D11" s="40"/>
      <c r="E11" s="40"/>
      <c r="F11" s="40"/>
      <c r="G11" s="19"/>
      <c r="H11" s="19"/>
      <c r="I11" s="20"/>
      <c r="J11" s="53"/>
    </row>
    <row r="12" spans="1:10" ht="16.5" thickBot="1" x14ac:dyDescent="0.3">
      <c r="A12" s="5"/>
      <c r="B12" s="40"/>
      <c r="C12" s="40"/>
      <c r="D12" s="40"/>
      <c r="E12" s="40"/>
      <c r="F12" s="40"/>
      <c r="G12" s="19"/>
      <c r="H12" s="19"/>
      <c r="I12" s="20"/>
      <c r="J12" s="53"/>
    </row>
    <row r="13" spans="1:10" ht="15.75" x14ac:dyDescent="0.25">
      <c r="A13" s="24"/>
      <c r="B13" s="40"/>
      <c r="C13" s="40"/>
      <c r="D13" s="40"/>
      <c r="E13" s="40"/>
      <c r="F13" s="40"/>
      <c r="G13" s="19"/>
      <c r="H13" s="19"/>
      <c r="I13" s="20"/>
      <c r="J13" s="53"/>
    </row>
    <row r="14" spans="1:10" ht="15.75" x14ac:dyDescent="0.25">
      <c r="A14" s="29" t="s">
        <v>4</v>
      </c>
      <c r="B14" s="40" t="s">
        <v>351</v>
      </c>
      <c r="C14" s="40"/>
      <c r="D14" s="40"/>
      <c r="E14" s="40"/>
      <c r="F14" s="40"/>
      <c r="G14" s="19"/>
      <c r="H14" s="19"/>
      <c r="I14" s="20"/>
      <c r="J14" s="53"/>
    </row>
    <row r="15" spans="1:10" ht="16.5" thickBot="1" x14ac:dyDescent="0.3">
      <c r="A15" s="9">
        <f>INDEX('Point Grid'!$C$8:$I$35,MATCH($A$1,'Point Grid'!$A$8:$A$35,0),MATCH(A14,'Point Grid'!$C$7:$I$7,0))</f>
        <v>0.75</v>
      </c>
      <c r="B15" s="40"/>
      <c r="C15" s="40"/>
      <c r="D15" s="40"/>
      <c r="E15" s="40"/>
      <c r="F15" s="40"/>
      <c r="G15" s="19"/>
      <c r="H15" s="19"/>
      <c r="I15" s="20"/>
      <c r="J15" s="53"/>
    </row>
    <row r="16" spans="1:10" ht="16.5" thickBot="1" x14ac:dyDescent="0.3">
      <c r="A16" s="5"/>
      <c r="B16" s="41"/>
      <c r="C16" s="40"/>
      <c r="D16" s="40"/>
      <c r="E16" s="40"/>
      <c r="F16" s="40"/>
      <c r="G16" s="19"/>
      <c r="H16" s="19"/>
      <c r="I16" s="20"/>
      <c r="J16" s="53"/>
    </row>
    <row r="17" spans="1:10" ht="15.75" x14ac:dyDescent="0.25">
      <c r="A17" s="24"/>
      <c r="B17" s="40"/>
      <c r="C17" s="40"/>
      <c r="D17" s="40"/>
      <c r="E17" s="40"/>
      <c r="F17" s="40"/>
      <c r="G17" s="19"/>
      <c r="H17" s="19"/>
      <c r="I17" s="20"/>
      <c r="J17" s="53"/>
    </row>
    <row r="18" spans="1:10" ht="15.75" x14ac:dyDescent="0.25">
      <c r="A18" s="24"/>
      <c r="B18" s="40"/>
      <c r="C18" s="40"/>
      <c r="D18" s="40"/>
      <c r="E18" s="40"/>
      <c r="F18" s="40"/>
      <c r="G18" s="19"/>
      <c r="H18" s="19"/>
      <c r="I18" s="20"/>
      <c r="J18" s="53"/>
    </row>
    <row r="19" spans="1:10" ht="15.75" x14ac:dyDescent="0.25">
      <c r="A19" s="24"/>
      <c r="B19" s="40"/>
      <c r="C19" s="40"/>
      <c r="D19" s="40"/>
      <c r="E19" s="40"/>
      <c r="F19" s="40"/>
      <c r="G19" s="19"/>
      <c r="H19" s="19"/>
      <c r="I19" s="20"/>
      <c r="J19" s="53"/>
    </row>
    <row r="20" spans="1:10" ht="16.5" thickBot="1" x14ac:dyDescent="0.3">
      <c r="A20" s="26"/>
      <c r="B20" s="58"/>
      <c r="C20" s="59"/>
      <c r="D20" s="59"/>
      <c r="E20" s="59"/>
      <c r="F20" s="59"/>
      <c r="G20" s="54"/>
      <c r="H20" s="54"/>
      <c r="I20" s="55"/>
      <c r="J20" s="53"/>
    </row>
    <row r="21" spans="1:10" x14ac:dyDescent="0.25">
      <c r="B21" s="53"/>
      <c r="C21" s="53"/>
      <c r="D21" s="53"/>
      <c r="E21" s="53"/>
      <c r="F21" s="53"/>
      <c r="G21" s="53"/>
      <c r="H21" s="53"/>
      <c r="I21" s="53"/>
      <c r="J21" s="53"/>
    </row>
    <row r="22" spans="1:10" x14ac:dyDescent="0.25">
      <c r="B22" s="53"/>
      <c r="C22" s="53"/>
      <c r="D22" s="53"/>
      <c r="E22" s="53"/>
      <c r="F22" s="53"/>
      <c r="G22" s="53"/>
      <c r="H22" s="53"/>
      <c r="I22" s="53"/>
      <c r="J22" s="53"/>
    </row>
    <row r="23" spans="1:10" x14ac:dyDescent="0.25">
      <c r="B23" s="53"/>
      <c r="C23" s="53"/>
      <c r="D23" s="53"/>
      <c r="E23" s="53"/>
      <c r="F23" s="53"/>
      <c r="G23" s="53"/>
      <c r="H23" s="53"/>
      <c r="I23" s="53"/>
      <c r="J23" s="53"/>
    </row>
    <row r="24" spans="1:10" x14ac:dyDescent="0.25">
      <c r="B24" s="53"/>
      <c r="C24" s="53"/>
      <c r="D24" s="53"/>
      <c r="E24" s="53"/>
      <c r="F24" s="53"/>
      <c r="G24" s="53"/>
      <c r="H24" s="53"/>
      <c r="I24" s="53"/>
      <c r="J24" s="53"/>
    </row>
    <row r="25" spans="1:10" x14ac:dyDescent="0.25">
      <c r="B25" s="53"/>
      <c r="C25" s="53"/>
      <c r="D25" s="53"/>
      <c r="E25" s="53"/>
      <c r="F25" s="53"/>
      <c r="G25" s="53"/>
      <c r="H25" s="53"/>
      <c r="I25" s="53"/>
      <c r="J25" s="53"/>
    </row>
    <row r="26" spans="1:10" x14ac:dyDescent="0.25">
      <c r="B26" s="53"/>
      <c r="C26" s="53"/>
      <c r="D26" s="53"/>
      <c r="E26" s="53"/>
      <c r="F26" s="53"/>
      <c r="G26" s="53"/>
      <c r="H26" s="53"/>
      <c r="I26" s="53"/>
      <c r="J26" s="53"/>
    </row>
    <row r="27" spans="1:10" x14ac:dyDescent="0.25">
      <c r="B27" s="53"/>
      <c r="C27" s="53"/>
      <c r="D27" s="53"/>
      <c r="E27" s="53"/>
      <c r="F27" s="53"/>
      <c r="G27" s="53"/>
      <c r="H27" s="53"/>
      <c r="I27" s="53"/>
      <c r="J27" s="53"/>
    </row>
    <row r="28" spans="1:10" x14ac:dyDescent="0.25">
      <c r="B28" s="53"/>
      <c r="C28" s="53"/>
      <c r="D28" s="53"/>
      <c r="E28" s="53"/>
      <c r="F28" s="53"/>
      <c r="G28" s="53"/>
      <c r="H28" s="53"/>
      <c r="I28" s="53"/>
      <c r="J28" s="53"/>
    </row>
    <row r="29" spans="1:10" x14ac:dyDescent="0.25">
      <c r="B29" s="53"/>
      <c r="C29" s="53"/>
      <c r="D29" s="53"/>
      <c r="E29" s="53"/>
      <c r="F29" s="53"/>
      <c r="G29" s="53"/>
      <c r="H29" s="53"/>
      <c r="I29" s="53"/>
      <c r="J29" s="53"/>
    </row>
    <row r="30" spans="1:10" x14ac:dyDescent="0.25">
      <c r="B30" s="53"/>
      <c r="C30" s="53"/>
      <c r="D30" s="53"/>
      <c r="E30" s="53"/>
      <c r="F30" s="53"/>
      <c r="G30" s="53"/>
      <c r="H30" s="53"/>
      <c r="I30" s="53"/>
      <c r="J30" s="53"/>
    </row>
    <row r="31" spans="1:10" x14ac:dyDescent="0.25">
      <c r="B31" s="53"/>
      <c r="C31" s="53"/>
      <c r="D31" s="53"/>
      <c r="E31" s="53"/>
      <c r="F31" s="53"/>
      <c r="G31" s="53"/>
      <c r="H31" s="53"/>
      <c r="I31" s="53"/>
      <c r="J31" s="53"/>
    </row>
    <row r="32" spans="1:10" x14ac:dyDescent="0.25">
      <c r="B32" s="53"/>
      <c r="C32" s="53"/>
      <c r="D32" s="53"/>
      <c r="E32" s="53"/>
      <c r="F32" s="53"/>
      <c r="G32" s="53"/>
      <c r="H32" s="53"/>
      <c r="I32" s="53"/>
      <c r="J32" s="53"/>
    </row>
    <row r="33" spans="2:10" x14ac:dyDescent="0.25">
      <c r="B33" s="53"/>
      <c r="C33" s="53"/>
      <c r="D33" s="53"/>
      <c r="E33" s="53"/>
      <c r="F33" s="53"/>
      <c r="G33" s="53"/>
      <c r="H33" s="53"/>
      <c r="I33" s="53"/>
      <c r="J33" s="53"/>
    </row>
    <row r="34" spans="2:10" x14ac:dyDescent="0.25">
      <c r="B34" s="53"/>
      <c r="C34" s="53"/>
      <c r="D34" s="53"/>
      <c r="E34" s="53"/>
      <c r="F34" s="53"/>
      <c r="G34" s="53"/>
      <c r="H34" s="53"/>
      <c r="I34" s="53"/>
      <c r="J34" s="53"/>
    </row>
    <row r="35" spans="2:10" x14ac:dyDescent="0.25">
      <c r="B35" s="53"/>
      <c r="C35" s="53"/>
      <c r="D35" s="53"/>
      <c r="E35" s="53"/>
      <c r="F35" s="53"/>
      <c r="G35" s="53"/>
      <c r="H35" s="53"/>
      <c r="I35" s="53"/>
      <c r="J35" s="53"/>
    </row>
    <row r="36" spans="2:10" x14ac:dyDescent="0.25">
      <c r="B36" s="53"/>
      <c r="C36" s="53"/>
      <c r="D36" s="53"/>
      <c r="E36" s="53"/>
      <c r="F36" s="53"/>
      <c r="G36" s="53"/>
      <c r="H36" s="53"/>
      <c r="I36" s="53"/>
      <c r="J36" s="53"/>
    </row>
    <row r="37" spans="2:10" x14ac:dyDescent="0.25">
      <c r="B37" s="53"/>
      <c r="C37" s="53"/>
      <c r="D37" s="53"/>
      <c r="E37" s="53"/>
      <c r="F37" s="53"/>
      <c r="G37" s="53"/>
      <c r="H37" s="53"/>
      <c r="I37" s="53"/>
      <c r="J37" s="53"/>
    </row>
    <row r="38" spans="2:10" x14ac:dyDescent="0.25">
      <c r="B38" s="53"/>
      <c r="C38" s="53"/>
      <c r="D38" s="53"/>
      <c r="E38" s="53"/>
      <c r="F38" s="53"/>
      <c r="G38" s="53"/>
      <c r="H38" s="53"/>
      <c r="I38" s="53"/>
      <c r="J38" s="53"/>
    </row>
    <row r="39" spans="2:10" x14ac:dyDescent="0.25">
      <c r="B39" s="53"/>
      <c r="C39" s="53"/>
      <c r="D39" s="53"/>
      <c r="E39" s="53"/>
      <c r="F39" s="53"/>
      <c r="G39" s="53"/>
      <c r="H39" s="53"/>
      <c r="I39" s="53"/>
      <c r="J39" s="53"/>
    </row>
    <row r="40" spans="2:10" x14ac:dyDescent="0.25">
      <c r="B40" s="53"/>
      <c r="C40" s="53"/>
      <c r="D40" s="53"/>
      <c r="E40" s="53"/>
      <c r="F40" s="53"/>
      <c r="G40" s="53"/>
      <c r="H40" s="53"/>
      <c r="I40" s="53"/>
      <c r="J40" s="53"/>
    </row>
    <row r="41" spans="2:10" x14ac:dyDescent="0.25">
      <c r="B41" s="53"/>
      <c r="C41" s="53"/>
      <c r="D41" s="53"/>
      <c r="E41" s="53"/>
      <c r="F41" s="53"/>
      <c r="G41" s="53"/>
      <c r="H41" s="53"/>
      <c r="I41" s="53"/>
      <c r="J41" s="53"/>
    </row>
    <row r="42" spans="2:10" x14ac:dyDescent="0.25">
      <c r="B42" s="53"/>
      <c r="C42" s="53"/>
      <c r="D42" s="53"/>
      <c r="E42" s="53"/>
      <c r="F42" s="53"/>
      <c r="G42" s="53"/>
      <c r="H42" s="53"/>
      <c r="I42" s="53"/>
      <c r="J42" s="53"/>
    </row>
    <row r="43" spans="2:10" x14ac:dyDescent="0.25">
      <c r="B43" s="53"/>
      <c r="C43" s="53"/>
      <c r="D43" s="53"/>
      <c r="E43" s="53"/>
      <c r="F43" s="53"/>
      <c r="G43" s="53"/>
      <c r="H43" s="53"/>
      <c r="I43" s="53"/>
      <c r="J43" s="53"/>
    </row>
    <row r="44" spans="2:10" x14ac:dyDescent="0.25">
      <c r="B44" s="53"/>
      <c r="C44" s="53"/>
      <c r="D44" s="53"/>
      <c r="E44" s="53"/>
      <c r="F44" s="53"/>
      <c r="G44" s="53"/>
      <c r="H44" s="53"/>
      <c r="I44" s="53"/>
      <c r="J44" s="53"/>
    </row>
    <row r="45" spans="2:10" x14ac:dyDescent="0.25">
      <c r="B45" s="53"/>
      <c r="C45" s="53"/>
      <c r="D45" s="53"/>
      <c r="E45" s="53"/>
      <c r="F45" s="53"/>
      <c r="G45" s="53"/>
      <c r="H45" s="53"/>
      <c r="I45" s="53"/>
      <c r="J45" s="53"/>
    </row>
    <row r="46" spans="2:10" x14ac:dyDescent="0.25">
      <c r="B46" s="53"/>
      <c r="C46" s="53"/>
      <c r="D46" s="53"/>
      <c r="E46" s="53"/>
      <c r="F46" s="53"/>
      <c r="G46" s="53"/>
      <c r="H46" s="53"/>
      <c r="I46" s="53"/>
      <c r="J46" s="53"/>
    </row>
    <row r="47" spans="2:10" x14ac:dyDescent="0.25">
      <c r="B47" s="53"/>
      <c r="C47" s="53"/>
      <c r="D47" s="53"/>
      <c r="E47" s="53"/>
      <c r="F47" s="53"/>
      <c r="G47" s="53"/>
      <c r="H47" s="53"/>
      <c r="I47" s="53"/>
      <c r="J47" s="53"/>
    </row>
    <row r="48" spans="2:10" x14ac:dyDescent="0.25">
      <c r="B48" s="53"/>
      <c r="C48" s="53"/>
      <c r="D48" s="53"/>
      <c r="E48" s="53"/>
      <c r="F48" s="53"/>
      <c r="G48" s="53"/>
      <c r="H48" s="53"/>
      <c r="I48" s="53"/>
      <c r="J48" s="53"/>
    </row>
    <row r="49" spans="2:10" x14ac:dyDescent="0.25">
      <c r="B49" s="53"/>
      <c r="C49" s="53"/>
      <c r="D49" s="53"/>
      <c r="E49" s="53"/>
      <c r="F49" s="53"/>
      <c r="G49" s="53"/>
      <c r="H49" s="53"/>
      <c r="I49" s="53"/>
      <c r="J49" s="53"/>
    </row>
    <row r="50" spans="2:10" x14ac:dyDescent="0.25">
      <c r="B50" s="53"/>
      <c r="C50" s="53"/>
      <c r="D50" s="53"/>
      <c r="E50" s="53"/>
      <c r="F50" s="53"/>
      <c r="G50" s="53"/>
      <c r="H50" s="53"/>
      <c r="I50" s="53"/>
      <c r="J50" s="53"/>
    </row>
    <row r="51" spans="2:10" x14ac:dyDescent="0.25">
      <c r="B51" s="53"/>
      <c r="C51" s="53"/>
      <c r="D51" s="53"/>
      <c r="E51" s="53"/>
      <c r="F51" s="53"/>
      <c r="G51" s="53"/>
      <c r="H51" s="53"/>
      <c r="I51" s="53"/>
      <c r="J51" s="53"/>
    </row>
    <row r="52" spans="2:10" x14ac:dyDescent="0.25">
      <c r="B52" s="53"/>
      <c r="C52" s="53"/>
      <c r="D52" s="53"/>
      <c r="E52" s="53"/>
      <c r="F52" s="53"/>
      <c r="G52" s="53"/>
      <c r="H52" s="53"/>
      <c r="I52" s="53"/>
      <c r="J52" s="53"/>
    </row>
    <row r="53" spans="2:10" x14ac:dyDescent="0.25">
      <c r="B53" s="53"/>
      <c r="C53" s="53"/>
      <c r="D53" s="53"/>
      <c r="E53" s="53"/>
      <c r="F53" s="53"/>
      <c r="G53" s="53"/>
      <c r="H53" s="53"/>
      <c r="I53" s="53"/>
      <c r="J53" s="53"/>
    </row>
    <row r="54" spans="2:10" x14ac:dyDescent="0.25">
      <c r="B54" s="53"/>
      <c r="C54" s="53"/>
      <c r="D54" s="53"/>
      <c r="E54" s="53"/>
      <c r="F54" s="53"/>
      <c r="G54" s="53"/>
      <c r="H54" s="53"/>
      <c r="I54" s="53"/>
      <c r="J54" s="53"/>
    </row>
    <row r="55" spans="2:10" x14ac:dyDescent="0.25">
      <c r="B55" s="53"/>
      <c r="C55" s="53"/>
      <c r="D55" s="53"/>
      <c r="E55" s="53"/>
      <c r="F55" s="53"/>
      <c r="G55" s="53"/>
      <c r="H55" s="53"/>
      <c r="I55" s="53"/>
      <c r="J55" s="53"/>
    </row>
    <row r="56" spans="2:10" x14ac:dyDescent="0.25">
      <c r="B56" s="53"/>
      <c r="C56" s="53"/>
      <c r="D56" s="53"/>
      <c r="E56" s="53"/>
      <c r="F56" s="53"/>
      <c r="G56" s="53"/>
      <c r="H56" s="53"/>
      <c r="I56" s="53"/>
      <c r="J56" s="53"/>
    </row>
    <row r="57" spans="2:10" x14ac:dyDescent="0.25">
      <c r="B57" s="53"/>
      <c r="C57" s="53"/>
      <c r="D57" s="53"/>
      <c r="E57" s="53"/>
      <c r="F57" s="53"/>
      <c r="G57" s="53"/>
      <c r="H57" s="53"/>
      <c r="I57" s="53"/>
      <c r="J57" s="53"/>
    </row>
    <row r="58" spans="2:10" x14ac:dyDescent="0.25">
      <c r="B58" s="53"/>
      <c r="C58" s="53"/>
      <c r="D58" s="53"/>
      <c r="E58" s="53"/>
      <c r="F58" s="53"/>
      <c r="G58" s="53"/>
      <c r="H58" s="53"/>
      <c r="I58" s="53"/>
      <c r="J58" s="53"/>
    </row>
    <row r="59" spans="2:10" x14ac:dyDescent="0.25">
      <c r="B59" s="53"/>
      <c r="C59" s="53"/>
      <c r="D59" s="53"/>
      <c r="E59" s="53"/>
      <c r="F59" s="53"/>
      <c r="G59" s="53"/>
      <c r="H59" s="53"/>
      <c r="I59" s="53"/>
      <c r="J59" s="53"/>
    </row>
    <row r="60" spans="2:10" x14ac:dyDescent="0.25">
      <c r="B60" s="53"/>
      <c r="C60" s="53"/>
      <c r="D60" s="53"/>
      <c r="E60" s="53"/>
      <c r="F60" s="53"/>
      <c r="G60" s="53"/>
      <c r="H60" s="53"/>
      <c r="I60" s="53"/>
      <c r="J60" s="53"/>
    </row>
    <row r="61" spans="2:10" x14ac:dyDescent="0.25">
      <c r="B61" s="53"/>
      <c r="C61" s="53"/>
      <c r="D61" s="53"/>
      <c r="E61" s="53"/>
      <c r="F61" s="53"/>
      <c r="G61" s="53"/>
      <c r="H61" s="53"/>
      <c r="I61" s="53"/>
      <c r="J61" s="53"/>
    </row>
    <row r="62" spans="2:10" x14ac:dyDescent="0.25">
      <c r="B62" s="53"/>
      <c r="C62" s="53"/>
      <c r="D62" s="53"/>
      <c r="E62" s="53"/>
      <c r="F62" s="53"/>
      <c r="G62" s="53"/>
      <c r="H62" s="53"/>
      <c r="I62" s="53"/>
      <c r="J62" s="53"/>
    </row>
    <row r="63" spans="2:10" x14ac:dyDescent="0.25">
      <c r="B63" s="53"/>
      <c r="C63" s="53"/>
      <c r="D63" s="53"/>
      <c r="E63" s="53"/>
      <c r="F63" s="53"/>
      <c r="G63" s="53"/>
      <c r="H63" s="53"/>
      <c r="I63" s="53"/>
      <c r="J63" s="53"/>
    </row>
    <row r="64" spans="2:10" x14ac:dyDescent="0.25">
      <c r="B64" s="53"/>
      <c r="C64" s="53"/>
      <c r="D64" s="53"/>
      <c r="E64" s="53"/>
      <c r="F64" s="53"/>
      <c r="G64" s="53"/>
      <c r="H64" s="53"/>
      <c r="I64" s="53"/>
      <c r="J64" s="53"/>
    </row>
    <row r="65" spans="2:10" x14ac:dyDescent="0.25">
      <c r="B65" s="53"/>
      <c r="C65" s="53"/>
      <c r="D65" s="53"/>
      <c r="E65" s="53"/>
      <c r="F65" s="53"/>
      <c r="G65" s="53"/>
      <c r="H65" s="53"/>
      <c r="I65" s="53"/>
      <c r="J65" s="53"/>
    </row>
    <row r="66" spans="2:10" x14ac:dyDescent="0.25">
      <c r="B66" s="53"/>
      <c r="C66" s="53"/>
      <c r="D66" s="53"/>
      <c r="E66" s="53"/>
      <c r="F66" s="53"/>
      <c r="G66" s="53"/>
      <c r="H66" s="53"/>
      <c r="I66" s="53"/>
      <c r="J66" s="53"/>
    </row>
    <row r="67" spans="2:10" x14ac:dyDescent="0.25">
      <c r="B67" s="53"/>
      <c r="C67" s="53"/>
      <c r="D67" s="53"/>
      <c r="E67" s="53"/>
      <c r="F67" s="53"/>
      <c r="G67" s="53"/>
      <c r="H67" s="53"/>
      <c r="I67" s="53"/>
      <c r="J67" s="53"/>
    </row>
    <row r="68" spans="2:10" x14ac:dyDescent="0.25">
      <c r="B68" s="53"/>
      <c r="C68" s="53"/>
      <c r="D68" s="53"/>
      <c r="E68" s="53"/>
      <c r="F68" s="53"/>
      <c r="G68" s="53"/>
      <c r="H68" s="53"/>
      <c r="I68" s="53"/>
      <c r="J68" s="53"/>
    </row>
    <row r="69" spans="2:10" x14ac:dyDescent="0.25">
      <c r="B69" s="53"/>
      <c r="C69" s="53"/>
      <c r="D69" s="53"/>
      <c r="E69" s="53"/>
      <c r="F69" s="53"/>
      <c r="G69" s="53"/>
      <c r="H69" s="53"/>
      <c r="I69" s="53"/>
      <c r="J69" s="53"/>
    </row>
    <row r="70" spans="2:10" x14ac:dyDescent="0.25">
      <c r="B70" s="53"/>
      <c r="C70" s="53"/>
      <c r="D70" s="53"/>
      <c r="E70" s="53"/>
      <c r="F70" s="53"/>
      <c r="G70" s="53"/>
      <c r="H70" s="53"/>
      <c r="I70" s="53"/>
      <c r="J70" s="53"/>
    </row>
    <row r="71" spans="2:10" x14ac:dyDescent="0.25">
      <c r="B71" s="53"/>
      <c r="C71" s="53"/>
      <c r="D71" s="53"/>
      <c r="E71" s="53"/>
      <c r="F71" s="53"/>
      <c r="G71" s="53"/>
      <c r="H71" s="53"/>
      <c r="I71" s="53"/>
      <c r="J71" s="53"/>
    </row>
    <row r="72" spans="2:10" x14ac:dyDescent="0.25">
      <c r="B72" s="53"/>
      <c r="C72" s="53"/>
      <c r="D72" s="53"/>
      <c r="E72" s="53"/>
      <c r="F72" s="53"/>
      <c r="G72" s="53"/>
      <c r="H72" s="53"/>
      <c r="I72" s="53"/>
      <c r="J72" s="53"/>
    </row>
    <row r="73" spans="2:10" x14ac:dyDescent="0.25">
      <c r="B73" s="53"/>
      <c r="C73" s="53"/>
      <c r="D73" s="53"/>
      <c r="E73" s="53"/>
      <c r="F73" s="53"/>
      <c r="G73" s="53"/>
      <c r="H73" s="53"/>
      <c r="I73" s="53"/>
      <c r="J73" s="53"/>
    </row>
    <row r="74" spans="2:10" x14ac:dyDescent="0.25">
      <c r="B74" s="53"/>
      <c r="C74" s="53"/>
      <c r="D74" s="53"/>
      <c r="E74" s="53"/>
      <c r="F74" s="53"/>
      <c r="G74" s="53"/>
      <c r="H74" s="53"/>
      <c r="I74" s="53"/>
      <c r="J74" s="53"/>
    </row>
    <row r="75" spans="2:10" x14ac:dyDescent="0.25">
      <c r="B75" s="53"/>
      <c r="C75" s="53"/>
      <c r="D75" s="53"/>
      <c r="E75" s="53"/>
      <c r="F75" s="53"/>
      <c r="G75" s="53"/>
      <c r="H75" s="53"/>
      <c r="I75" s="53"/>
      <c r="J75" s="53"/>
    </row>
  </sheetData>
  <mergeCells count="1">
    <mergeCell ref="H1:I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00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10.140625" style="23" customWidth="1"/>
    <col min="10" max="10" width="10.7109375" style="23" customWidth="1"/>
    <col min="11" max="16384" width="9.140625" style="23"/>
  </cols>
  <sheetData>
    <row r="1" spans="1:10" x14ac:dyDescent="0.25">
      <c r="A1" s="7">
        <v>26</v>
      </c>
      <c r="B1" s="36" t="s">
        <v>12</v>
      </c>
      <c r="C1" s="22"/>
      <c r="D1" s="22"/>
      <c r="E1" s="22"/>
      <c r="F1" s="22"/>
      <c r="G1" s="22"/>
      <c r="H1" s="230" t="s">
        <v>24</v>
      </c>
      <c r="I1" s="23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 t="s">
        <v>352</v>
      </c>
      <c r="C3" s="19"/>
      <c r="D3" s="19"/>
      <c r="E3" s="19"/>
      <c r="F3" s="19"/>
      <c r="G3" s="19"/>
      <c r="H3" s="19"/>
      <c r="I3" s="20"/>
      <c r="J3" s="53"/>
    </row>
    <row r="4" spans="1:10" x14ac:dyDescent="0.25">
      <c r="A4" s="9">
        <f>INDEX('Point Grid'!B:B,MATCH($A$1,'Point Grid'!A:A,0))</f>
        <v>2.25</v>
      </c>
      <c r="B4" s="19"/>
      <c r="C4" s="19"/>
      <c r="D4" s="19"/>
      <c r="E4" s="19"/>
      <c r="F4" s="19"/>
      <c r="G4" s="19"/>
      <c r="H4" s="19"/>
      <c r="I4" s="20"/>
      <c r="J4" s="53"/>
    </row>
    <row r="5" spans="1:10" x14ac:dyDescent="0.25">
      <c r="A5" s="42"/>
      <c r="B5" s="19" t="s">
        <v>353</v>
      </c>
      <c r="C5" s="19"/>
      <c r="D5" s="19"/>
      <c r="E5" s="19"/>
      <c r="F5" s="19"/>
      <c r="G5" s="19"/>
      <c r="H5" s="19"/>
      <c r="I5" s="20"/>
      <c r="J5" s="53"/>
    </row>
    <row r="6" spans="1:10" x14ac:dyDescent="0.25">
      <c r="A6" s="9"/>
      <c r="B6" s="19" t="s">
        <v>354</v>
      </c>
      <c r="C6" s="19"/>
      <c r="D6" s="19"/>
      <c r="E6" s="19"/>
      <c r="F6" s="19"/>
      <c r="G6" s="19"/>
      <c r="H6" s="19"/>
      <c r="I6" s="20"/>
      <c r="J6" s="53"/>
    </row>
    <row r="7" spans="1:10" x14ac:dyDescent="0.25">
      <c r="A7" s="9"/>
      <c r="B7" s="19"/>
      <c r="C7" s="19"/>
      <c r="D7" s="19"/>
      <c r="E7" s="19"/>
      <c r="F7" s="19"/>
      <c r="G7" s="19"/>
      <c r="H7" s="19"/>
      <c r="I7" s="20"/>
      <c r="J7" s="53"/>
    </row>
    <row r="8" spans="1:10" x14ac:dyDescent="0.25">
      <c r="A8" s="9"/>
      <c r="B8" s="19" t="s">
        <v>364</v>
      </c>
      <c r="C8" s="19"/>
      <c r="D8" s="19"/>
      <c r="E8" s="19"/>
      <c r="F8" s="19"/>
      <c r="G8" s="19"/>
      <c r="H8" s="19"/>
      <c r="I8" s="20"/>
      <c r="J8" s="53"/>
    </row>
    <row r="9" spans="1:10" x14ac:dyDescent="0.25">
      <c r="A9" s="9"/>
      <c r="B9" s="19" t="s">
        <v>365</v>
      </c>
      <c r="C9" s="19"/>
      <c r="D9" s="19"/>
      <c r="E9" s="19"/>
      <c r="F9" s="19"/>
      <c r="G9" s="19"/>
      <c r="H9" s="19"/>
      <c r="I9" s="20"/>
      <c r="J9" s="53"/>
    </row>
    <row r="10" spans="1:10" x14ac:dyDescent="0.25">
      <c r="A10" s="9"/>
      <c r="B10" s="19" t="s">
        <v>366</v>
      </c>
      <c r="C10" s="19"/>
      <c r="D10" s="19"/>
      <c r="E10" s="19"/>
      <c r="F10" s="19"/>
      <c r="G10" s="19"/>
      <c r="H10" s="19"/>
      <c r="I10" s="20"/>
      <c r="J10" s="53"/>
    </row>
    <row r="11" spans="1:10" x14ac:dyDescent="0.25">
      <c r="A11" s="9"/>
      <c r="B11" s="19" t="s">
        <v>367</v>
      </c>
      <c r="C11" s="19"/>
      <c r="D11" s="19"/>
      <c r="E11" s="19"/>
      <c r="F11" s="19"/>
      <c r="G11" s="19"/>
      <c r="H11" s="19"/>
      <c r="I11" s="20"/>
      <c r="J11" s="53"/>
    </row>
    <row r="12" spans="1:10" x14ac:dyDescent="0.25">
      <c r="A12" s="24"/>
      <c r="B12" s="19"/>
      <c r="C12" s="19"/>
      <c r="D12" s="19"/>
      <c r="E12" s="19"/>
      <c r="F12" s="19"/>
      <c r="G12" s="19"/>
      <c r="H12" s="19"/>
      <c r="I12" s="20"/>
      <c r="J12" s="53"/>
    </row>
    <row r="13" spans="1:10" x14ac:dyDescent="0.25">
      <c r="A13" s="29" t="s">
        <v>2</v>
      </c>
      <c r="B13" s="19" t="s">
        <v>355</v>
      </c>
      <c r="C13" s="19"/>
      <c r="D13" s="19"/>
      <c r="E13" s="19"/>
      <c r="F13" s="19"/>
      <c r="G13" s="19"/>
      <c r="H13" s="19"/>
      <c r="I13" s="20"/>
      <c r="J13" s="53"/>
    </row>
    <row r="14" spans="1:10" ht="15.75" thickBot="1" x14ac:dyDescent="0.3">
      <c r="A14" s="9">
        <f>INDEX('Point Grid'!$C$8:$I$35,MATCH($A$1,'Point Grid'!$A$8:$A$35,0),MATCH(A13,'Point Grid'!$C$7:$I$7,0))</f>
        <v>1</v>
      </c>
      <c r="B14" s="56"/>
      <c r="C14" s="19"/>
      <c r="D14" s="19"/>
      <c r="E14" s="19"/>
      <c r="F14" s="19"/>
      <c r="G14" s="19"/>
      <c r="H14" s="19"/>
      <c r="I14" s="20"/>
      <c r="J14" s="53"/>
    </row>
    <row r="15" spans="1:10" ht="15.75" thickBot="1" x14ac:dyDescent="0.3">
      <c r="A15" s="5"/>
      <c r="B15" s="19"/>
      <c r="C15" s="19"/>
      <c r="D15" s="19"/>
      <c r="E15" s="19"/>
      <c r="F15" s="19"/>
      <c r="G15" s="19"/>
      <c r="H15" s="19"/>
      <c r="I15" s="20"/>
      <c r="J15" s="53"/>
    </row>
    <row r="16" spans="1:10" x14ac:dyDescent="0.25">
      <c r="A16" s="24"/>
      <c r="B16" s="56"/>
      <c r="C16" s="19"/>
      <c r="D16" s="19"/>
      <c r="E16" s="19"/>
      <c r="F16" s="19"/>
      <c r="G16" s="19"/>
      <c r="H16" s="19"/>
      <c r="I16" s="20"/>
      <c r="J16" s="53"/>
    </row>
    <row r="17" spans="1:10" x14ac:dyDescent="0.25">
      <c r="A17" s="29" t="s">
        <v>3</v>
      </c>
      <c r="B17" s="19" t="s">
        <v>356</v>
      </c>
      <c r="C17" s="19"/>
      <c r="D17" s="19"/>
      <c r="E17" s="19"/>
      <c r="F17" s="19"/>
      <c r="G17" s="19"/>
      <c r="H17" s="19"/>
      <c r="I17" s="20"/>
      <c r="J17" s="53"/>
    </row>
    <row r="18" spans="1:10" ht="15.75" thickBot="1" x14ac:dyDescent="0.3">
      <c r="A18" s="9">
        <f>INDEX('Point Grid'!$C$8:$I$35,MATCH($A$1,'Point Grid'!$A$8:$A$35,0),MATCH(A17,'Point Grid'!$C$7:$I$7,0))</f>
        <v>0.25</v>
      </c>
      <c r="B18" s="19" t="s">
        <v>359</v>
      </c>
      <c r="C18" s="19"/>
      <c r="D18" s="19"/>
      <c r="E18" s="19"/>
      <c r="F18" s="19"/>
      <c r="G18" s="19"/>
      <c r="H18" s="19"/>
      <c r="I18" s="20"/>
      <c r="J18" s="53"/>
    </row>
    <row r="19" spans="1:10" ht="15.75" thickBot="1" x14ac:dyDescent="0.3">
      <c r="A19" s="5"/>
      <c r="B19" s="56" t="s">
        <v>360</v>
      </c>
      <c r="C19" s="19"/>
      <c r="D19" s="19"/>
      <c r="E19" s="19"/>
      <c r="F19" s="19"/>
      <c r="G19" s="19"/>
      <c r="H19" s="19"/>
      <c r="I19" s="20"/>
      <c r="J19" s="53"/>
    </row>
    <row r="20" spans="1:10" x14ac:dyDescent="0.25">
      <c r="A20" s="42"/>
      <c r="B20" s="56" t="s">
        <v>361</v>
      </c>
      <c r="C20" s="19"/>
      <c r="D20" s="19"/>
      <c r="E20" s="19"/>
      <c r="F20" s="19"/>
      <c r="G20" s="19"/>
      <c r="H20" s="19"/>
      <c r="I20" s="20"/>
      <c r="J20" s="53"/>
    </row>
    <row r="21" spans="1:10" x14ac:dyDescent="0.25">
      <c r="A21" s="42"/>
      <c r="B21" s="56" t="s">
        <v>362</v>
      </c>
      <c r="C21" s="19"/>
      <c r="D21" s="19"/>
      <c r="E21" s="19"/>
      <c r="F21" s="19"/>
      <c r="G21" s="19"/>
      <c r="H21" s="19"/>
      <c r="I21" s="20"/>
      <c r="J21" s="53"/>
    </row>
    <row r="22" spans="1:10" x14ac:dyDescent="0.25">
      <c r="A22" s="42"/>
      <c r="B22" s="56"/>
      <c r="C22" s="19"/>
      <c r="D22" s="19"/>
      <c r="E22" s="19"/>
      <c r="F22" s="19"/>
      <c r="G22" s="19"/>
      <c r="H22" s="19"/>
      <c r="I22" s="20"/>
      <c r="J22" s="53"/>
    </row>
    <row r="23" spans="1:10" x14ac:dyDescent="0.25">
      <c r="A23" s="29" t="s">
        <v>4</v>
      </c>
      <c r="B23" s="19" t="s">
        <v>357</v>
      </c>
      <c r="C23" s="19"/>
      <c r="D23" s="19"/>
      <c r="E23" s="19"/>
      <c r="F23" s="19"/>
      <c r="G23" s="19"/>
      <c r="H23" s="19"/>
      <c r="I23" s="20"/>
      <c r="J23" s="53"/>
    </row>
    <row r="24" spans="1:10" ht="15.75" thickBot="1" x14ac:dyDescent="0.3">
      <c r="A24" s="9">
        <f>INDEX('Point Grid'!$C$8:$I$35,MATCH($A$1,'Point Grid'!$A$8:$A$35,0),MATCH(A23,'Point Grid'!$C$7:$I$7,0))</f>
        <v>0.5</v>
      </c>
      <c r="B24" s="19" t="s">
        <v>358</v>
      </c>
      <c r="C24" s="19"/>
      <c r="D24" s="19"/>
      <c r="E24" s="19"/>
      <c r="F24" s="19"/>
      <c r="G24" s="19"/>
      <c r="H24" s="19"/>
      <c r="I24" s="20"/>
      <c r="J24" s="53"/>
    </row>
    <row r="25" spans="1:10" ht="15.75" thickBot="1" x14ac:dyDescent="0.3">
      <c r="A25" s="5"/>
      <c r="B25" s="56"/>
      <c r="C25" s="19"/>
      <c r="D25" s="19"/>
      <c r="E25" s="19"/>
      <c r="F25" s="19"/>
      <c r="G25" s="19"/>
      <c r="H25" s="19"/>
      <c r="I25" s="20"/>
      <c r="J25" s="53"/>
    </row>
    <row r="26" spans="1:10" x14ac:dyDescent="0.25">
      <c r="A26" s="42"/>
      <c r="B26" s="56"/>
      <c r="C26" s="19"/>
      <c r="D26" s="19"/>
      <c r="E26" s="19"/>
      <c r="F26" s="19"/>
      <c r="G26" s="19"/>
      <c r="H26" s="19"/>
      <c r="I26" s="20"/>
      <c r="J26" s="53"/>
    </row>
    <row r="27" spans="1:10" x14ac:dyDescent="0.25">
      <c r="A27" s="29" t="s">
        <v>5</v>
      </c>
      <c r="B27" s="56" t="s">
        <v>363</v>
      </c>
      <c r="C27" s="19"/>
      <c r="D27" s="19"/>
      <c r="E27" s="19"/>
      <c r="F27" s="19"/>
      <c r="G27" s="19"/>
      <c r="H27" s="19"/>
      <c r="I27" s="20"/>
      <c r="J27" s="53"/>
    </row>
    <row r="28" spans="1:10" ht="15.75" thickBot="1" x14ac:dyDescent="0.3">
      <c r="A28" s="9">
        <f>INDEX('Point Grid'!$C$8:$I$35,MATCH($A$1,'Point Grid'!$A$8:$A$35,0),MATCH(A27,'Point Grid'!$C$7:$I$7,0))</f>
        <v>0.5</v>
      </c>
      <c r="B28" s="19"/>
      <c r="C28" s="19"/>
      <c r="D28" s="19"/>
      <c r="E28" s="19"/>
      <c r="F28" s="19"/>
      <c r="G28" s="19"/>
      <c r="H28" s="19"/>
      <c r="I28" s="20"/>
      <c r="J28" s="53"/>
    </row>
    <row r="29" spans="1:10" ht="15.75" thickBot="1" x14ac:dyDescent="0.3">
      <c r="A29" s="5"/>
      <c r="B29" s="56"/>
      <c r="C29" s="19"/>
      <c r="D29" s="19"/>
      <c r="E29" s="19"/>
      <c r="F29" s="19"/>
      <c r="G29" s="19"/>
      <c r="H29" s="19"/>
      <c r="I29" s="20"/>
      <c r="J29" s="53"/>
    </row>
    <row r="30" spans="1:10" ht="15.75" thickBot="1" x14ac:dyDescent="0.3">
      <c r="A30" s="26"/>
      <c r="B30" s="54"/>
      <c r="C30" s="54"/>
      <c r="D30" s="54"/>
      <c r="E30" s="54"/>
      <c r="F30" s="54"/>
      <c r="G30" s="54"/>
      <c r="H30" s="54"/>
      <c r="I30" s="55"/>
      <c r="J30" s="53"/>
    </row>
    <row r="31" spans="1:10" x14ac:dyDescent="0.25">
      <c r="B31" s="53"/>
      <c r="C31" s="53"/>
      <c r="D31" s="53"/>
      <c r="E31" s="53"/>
      <c r="F31" s="53"/>
      <c r="G31" s="53"/>
      <c r="H31" s="53"/>
      <c r="I31" s="53"/>
      <c r="J31" s="53"/>
    </row>
    <row r="32" spans="1:10" x14ac:dyDescent="0.25">
      <c r="B32" s="53"/>
      <c r="C32" s="53"/>
      <c r="D32" s="53"/>
      <c r="E32" s="53"/>
      <c r="F32" s="53"/>
      <c r="G32" s="53"/>
      <c r="H32" s="53"/>
      <c r="I32" s="53"/>
      <c r="J32" s="53"/>
    </row>
    <row r="33" spans="2:10" x14ac:dyDescent="0.25">
      <c r="B33" s="53"/>
      <c r="C33" s="53"/>
      <c r="D33" s="53"/>
      <c r="E33" s="53"/>
      <c r="F33" s="53"/>
      <c r="G33" s="53"/>
      <c r="H33" s="53"/>
      <c r="I33" s="53"/>
      <c r="J33" s="53"/>
    </row>
    <row r="34" spans="2:10" x14ac:dyDescent="0.25">
      <c r="B34" s="53"/>
      <c r="C34" s="53"/>
      <c r="D34" s="53"/>
      <c r="E34" s="53"/>
      <c r="F34" s="53"/>
      <c r="G34" s="53"/>
      <c r="H34" s="53"/>
      <c r="I34" s="53"/>
      <c r="J34" s="53"/>
    </row>
    <row r="35" spans="2:10" x14ac:dyDescent="0.25">
      <c r="B35" s="53"/>
      <c r="C35" s="53"/>
      <c r="D35" s="53"/>
      <c r="E35" s="53"/>
      <c r="F35" s="53"/>
      <c r="G35" s="53"/>
      <c r="H35" s="53"/>
      <c r="I35" s="53"/>
      <c r="J35" s="53"/>
    </row>
    <row r="36" spans="2:10" x14ac:dyDescent="0.25">
      <c r="B36" s="53"/>
      <c r="C36" s="53"/>
      <c r="D36" s="53"/>
      <c r="E36" s="53"/>
      <c r="F36" s="53"/>
      <c r="G36" s="53"/>
      <c r="H36" s="53"/>
      <c r="I36" s="53"/>
      <c r="J36" s="53"/>
    </row>
    <row r="37" spans="2:10" x14ac:dyDescent="0.25">
      <c r="B37" s="53"/>
      <c r="C37" s="53"/>
      <c r="D37" s="53"/>
      <c r="E37" s="53"/>
      <c r="F37" s="53"/>
      <c r="G37" s="53"/>
      <c r="H37" s="53"/>
      <c r="I37" s="53"/>
      <c r="J37" s="53"/>
    </row>
    <row r="38" spans="2:10" x14ac:dyDescent="0.25">
      <c r="B38" s="53"/>
      <c r="C38" s="53"/>
      <c r="D38" s="53"/>
      <c r="E38" s="53"/>
      <c r="F38" s="53"/>
      <c r="G38" s="53"/>
      <c r="H38" s="53"/>
      <c r="I38" s="53"/>
      <c r="J38" s="53"/>
    </row>
    <row r="39" spans="2:10" x14ac:dyDescent="0.25">
      <c r="B39" s="53"/>
      <c r="C39" s="53"/>
      <c r="D39" s="53"/>
      <c r="E39" s="53"/>
      <c r="F39" s="53"/>
      <c r="G39" s="53"/>
      <c r="H39" s="53"/>
      <c r="I39" s="53"/>
      <c r="J39" s="53"/>
    </row>
    <row r="40" spans="2:10" x14ac:dyDescent="0.25">
      <c r="B40" s="53"/>
      <c r="C40" s="53"/>
      <c r="D40" s="53"/>
      <c r="E40" s="53"/>
      <c r="F40" s="53"/>
      <c r="G40" s="53"/>
      <c r="H40" s="53"/>
      <c r="I40" s="53"/>
      <c r="J40" s="53"/>
    </row>
    <row r="41" spans="2:10" x14ac:dyDescent="0.25">
      <c r="B41" s="53"/>
      <c r="C41" s="53"/>
      <c r="D41" s="53"/>
      <c r="E41" s="53"/>
      <c r="F41" s="53"/>
      <c r="G41" s="53"/>
      <c r="H41" s="53"/>
      <c r="I41" s="53"/>
      <c r="J41" s="53"/>
    </row>
    <row r="42" spans="2:10" x14ac:dyDescent="0.25">
      <c r="B42" s="53"/>
      <c r="C42" s="53"/>
      <c r="D42" s="53"/>
      <c r="E42" s="53"/>
      <c r="F42" s="53"/>
      <c r="G42" s="53"/>
      <c r="H42" s="53"/>
      <c r="I42" s="53"/>
      <c r="J42" s="53"/>
    </row>
    <row r="43" spans="2:10" x14ac:dyDescent="0.25">
      <c r="B43" s="53"/>
      <c r="C43" s="53"/>
      <c r="D43" s="53"/>
      <c r="E43" s="53"/>
      <c r="F43" s="53"/>
      <c r="G43" s="53"/>
      <c r="H43" s="53"/>
      <c r="I43" s="53"/>
      <c r="J43" s="53"/>
    </row>
    <row r="44" spans="2:10" x14ac:dyDescent="0.25">
      <c r="B44" s="53"/>
      <c r="C44" s="53"/>
      <c r="D44" s="53"/>
      <c r="E44" s="53"/>
      <c r="F44" s="53"/>
      <c r="G44" s="53"/>
      <c r="H44" s="53"/>
      <c r="I44" s="53"/>
      <c r="J44" s="53"/>
    </row>
    <row r="45" spans="2:10" x14ac:dyDescent="0.25">
      <c r="B45" s="53"/>
      <c r="C45" s="53"/>
      <c r="D45" s="53"/>
      <c r="E45" s="53"/>
      <c r="F45" s="53"/>
      <c r="G45" s="53"/>
      <c r="H45" s="53"/>
      <c r="I45" s="53"/>
      <c r="J45" s="53"/>
    </row>
    <row r="46" spans="2:10" x14ac:dyDescent="0.25">
      <c r="B46" s="53"/>
      <c r="C46" s="53"/>
      <c r="D46" s="53"/>
      <c r="E46" s="53"/>
      <c r="F46" s="53"/>
      <c r="G46" s="53"/>
      <c r="H46" s="53"/>
      <c r="I46" s="53"/>
      <c r="J46" s="53"/>
    </row>
    <row r="47" spans="2:10" x14ac:dyDescent="0.25">
      <c r="B47" s="53"/>
      <c r="C47" s="53"/>
      <c r="D47" s="53"/>
      <c r="E47" s="53"/>
      <c r="F47" s="53"/>
      <c r="G47" s="53"/>
      <c r="H47" s="53"/>
      <c r="I47" s="53"/>
      <c r="J47" s="53"/>
    </row>
    <row r="48" spans="2:10" x14ac:dyDescent="0.25">
      <c r="B48" s="53"/>
      <c r="C48" s="53"/>
      <c r="D48" s="53"/>
      <c r="E48" s="53"/>
      <c r="F48" s="53"/>
      <c r="G48" s="53"/>
      <c r="H48" s="53"/>
      <c r="I48" s="53"/>
      <c r="J48" s="53"/>
    </row>
    <row r="49" spans="2:10" x14ac:dyDescent="0.25">
      <c r="B49" s="53"/>
      <c r="C49" s="53"/>
      <c r="D49" s="53"/>
      <c r="E49" s="53"/>
      <c r="F49" s="53"/>
      <c r="G49" s="53"/>
      <c r="H49" s="53"/>
      <c r="I49" s="53"/>
      <c r="J49" s="53"/>
    </row>
    <row r="50" spans="2:10" x14ac:dyDescent="0.25">
      <c r="B50" s="53"/>
      <c r="C50" s="53"/>
      <c r="D50" s="53"/>
      <c r="E50" s="53"/>
      <c r="F50" s="53"/>
      <c r="G50" s="53"/>
      <c r="H50" s="53"/>
      <c r="I50" s="53"/>
      <c r="J50" s="53"/>
    </row>
    <row r="51" spans="2:10" x14ac:dyDescent="0.25">
      <c r="B51" s="53"/>
      <c r="C51" s="53"/>
      <c r="D51" s="53"/>
      <c r="E51" s="53"/>
      <c r="F51" s="53"/>
      <c r="G51" s="53"/>
      <c r="H51" s="53"/>
      <c r="I51" s="53"/>
      <c r="J51" s="53"/>
    </row>
    <row r="52" spans="2:10" x14ac:dyDescent="0.25">
      <c r="B52" s="53"/>
      <c r="C52" s="53"/>
      <c r="D52" s="53"/>
      <c r="E52" s="53"/>
      <c r="F52" s="53"/>
      <c r="G52" s="53"/>
      <c r="H52" s="53"/>
      <c r="I52" s="53"/>
      <c r="J52" s="53"/>
    </row>
    <row r="53" spans="2:10" x14ac:dyDescent="0.25">
      <c r="B53" s="53"/>
      <c r="C53" s="53"/>
      <c r="D53" s="53"/>
      <c r="E53" s="53"/>
      <c r="F53" s="53"/>
      <c r="G53" s="53"/>
      <c r="H53" s="53"/>
      <c r="I53" s="53"/>
      <c r="J53" s="53"/>
    </row>
    <row r="54" spans="2:10" x14ac:dyDescent="0.25">
      <c r="B54" s="53"/>
      <c r="C54" s="53"/>
      <c r="D54" s="53"/>
      <c r="E54" s="53"/>
      <c r="F54" s="53"/>
      <c r="G54" s="53"/>
      <c r="H54" s="53"/>
      <c r="I54" s="53"/>
      <c r="J54" s="53"/>
    </row>
    <row r="55" spans="2:10" x14ac:dyDescent="0.25">
      <c r="B55" s="53"/>
      <c r="C55" s="53"/>
      <c r="D55" s="53"/>
      <c r="E55" s="53"/>
      <c r="F55" s="53"/>
      <c r="G55" s="53"/>
      <c r="H55" s="53"/>
      <c r="I55" s="53"/>
      <c r="J55" s="53"/>
    </row>
    <row r="56" spans="2:10" x14ac:dyDescent="0.25">
      <c r="B56" s="53"/>
      <c r="C56" s="53"/>
      <c r="D56" s="53"/>
      <c r="E56" s="53"/>
      <c r="F56" s="53"/>
      <c r="G56" s="53"/>
      <c r="H56" s="53"/>
      <c r="I56" s="53"/>
      <c r="J56" s="53"/>
    </row>
    <row r="57" spans="2:10" x14ac:dyDescent="0.25">
      <c r="B57" s="53"/>
      <c r="C57" s="53"/>
      <c r="D57" s="53"/>
      <c r="E57" s="53"/>
      <c r="F57" s="53"/>
      <c r="G57" s="53"/>
      <c r="H57" s="53"/>
      <c r="I57" s="53"/>
      <c r="J57" s="53"/>
    </row>
    <row r="58" spans="2:10" x14ac:dyDescent="0.25">
      <c r="B58" s="53"/>
      <c r="C58" s="53"/>
      <c r="D58" s="53"/>
      <c r="E58" s="53"/>
      <c r="F58" s="53"/>
      <c r="G58" s="53"/>
      <c r="H58" s="53"/>
      <c r="I58" s="53"/>
      <c r="J58" s="53"/>
    </row>
    <row r="59" spans="2:10" x14ac:dyDescent="0.25">
      <c r="B59" s="53"/>
      <c r="C59" s="53"/>
      <c r="D59" s="53"/>
      <c r="E59" s="53"/>
      <c r="F59" s="53"/>
      <c r="G59" s="53"/>
      <c r="H59" s="53"/>
      <c r="I59" s="53"/>
      <c r="J59" s="53"/>
    </row>
    <row r="60" spans="2:10" x14ac:dyDescent="0.25">
      <c r="B60" s="53"/>
      <c r="C60" s="53"/>
      <c r="D60" s="53"/>
      <c r="E60" s="53"/>
      <c r="F60" s="53"/>
      <c r="G60" s="53"/>
      <c r="H60" s="53"/>
      <c r="I60" s="53"/>
      <c r="J60" s="53"/>
    </row>
    <row r="61" spans="2:10" x14ac:dyDescent="0.25">
      <c r="B61" s="53"/>
      <c r="C61" s="53"/>
      <c r="D61" s="53"/>
      <c r="E61" s="53"/>
      <c r="F61" s="53"/>
      <c r="G61" s="53"/>
      <c r="H61" s="53"/>
      <c r="I61" s="53"/>
      <c r="J61" s="53"/>
    </row>
    <row r="62" spans="2:10" x14ac:dyDescent="0.25">
      <c r="B62" s="53"/>
      <c r="C62" s="53"/>
      <c r="D62" s="53"/>
      <c r="E62" s="53"/>
      <c r="F62" s="53"/>
      <c r="G62" s="53"/>
      <c r="H62" s="53"/>
      <c r="I62" s="53"/>
      <c r="J62" s="53"/>
    </row>
    <row r="63" spans="2:10" x14ac:dyDescent="0.25">
      <c r="B63" s="53"/>
      <c r="C63" s="53"/>
      <c r="D63" s="53"/>
      <c r="E63" s="53"/>
      <c r="F63" s="53"/>
      <c r="G63" s="53"/>
      <c r="H63" s="53"/>
      <c r="I63" s="53"/>
      <c r="J63" s="53"/>
    </row>
    <row r="64" spans="2:10" x14ac:dyDescent="0.25">
      <c r="B64" s="53"/>
      <c r="C64" s="53"/>
      <c r="D64" s="53"/>
      <c r="E64" s="53"/>
      <c r="F64" s="53"/>
      <c r="G64" s="53"/>
      <c r="H64" s="53"/>
      <c r="I64" s="53"/>
      <c r="J64" s="53"/>
    </row>
    <row r="65" spans="2:10" x14ac:dyDescent="0.25">
      <c r="B65" s="53"/>
      <c r="C65" s="53"/>
      <c r="D65" s="53"/>
      <c r="E65" s="53"/>
      <c r="F65" s="53"/>
      <c r="G65" s="53"/>
      <c r="H65" s="53"/>
      <c r="I65" s="53"/>
      <c r="J65" s="53"/>
    </row>
    <row r="66" spans="2:10" x14ac:dyDescent="0.25">
      <c r="B66" s="53"/>
      <c r="C66" s="53"/>
      <c r="D66" s="53"/>
      <c r="E66" s="53"/>
      <c r="F66" s="53"/>
      <c r="G66" s="53"/>
      <c r="H66" s="53"/>
      <c r="I66" s="53"/>
      <c r="J66" s="53"/>
    </row>
    <row r="67" spans="2:10" x14ac:dyDescent="0.25">
      <c r="B67" s="53"/>
      <c r="C67" s="53"/>
      <c r="D67" s="53"/>
      <c r="E67" s="53"/>
      <c r="F67" s="53"/>
      <c r="G67" s="53"/>
      <c r="H67" s="53"/>
      <c r="I67" s="53"/>
      <c r="J67" s="53"/>
    </row>
    <row r="68" spans="2:10" x14ac:dyDescent="0.25">
      <c r="B68" s="53"/>
      <c r="C68" s="53"/>
      <c r="D68" s="53"/>
      <c r="E68" s="53"/>
      <c r="F68" s="53"/>
      <c r="G68" s="53"/>
      <c r="H68" s="53"/>
      <c r="I68" s="53"/>
      <c r="J68" s="53"/>
    </row>
    <row r="69" spans="2:10" x14ac:dyDescent="0.25">
      <c r="B69" s="53"/>
      <c r="C69" s="53"/>
      <c r="D69" s="53"/>
      <c r="E69" s="53"/>
      <c r="F69" s="53"/>
      <c r="G69" s="53"/>
      <c r="H69" s="53"/>
      <c r="I69" s="53"/>
      <c r="J69" s="53"/>
    </row>
    <row r="70" spans="2:10" x14ac:dyDescent="0.25">
      <c r="B70" s="53"/>
      <c r="C70" s="53"/>
      <c r="D70" s="53"/>
      <c r="E70" s="53"/>
      <c r="F70" s="53"/>
      <c r="G70" s="53"/>
      <c r="H70" s="53"/>
      <c r="I70" s="53"/>
      <c r="J70" s="53"/>
    </row>
    <row r="71" spans="2:10" x14ac:dyDescent="0.25">
      <c r="B71" s="53"/>
      <c r="C71" s="53"/>
      <c r="D71" s="53"/>
      <c r="E71" s="53"/>
      <c r="F71" s="53"/>
      <c r="G71" s="53"/>
      <c r="H71" s="53"/>
      <c r="I71" s="53"/>
      <c r="J71" s="53"/>
    </row>
    <row r="72" spans="2:10" x14ac:dyDescent="0.25">
      <c r="B72" s="53"/>
      <c r="C72" s="53"/>
      <c r="D72" s="53"/>
      <c r="E72" s="53"/>
      <c r="F72" s="53"/>
      <c r="G72" s="53"/>
      <c r="H72" s="53"/>
      <c r="I72" s="53"/>
      <c r="J72" s="53"/>
    </row>
    <row r="73" spans="2:10" x14ac:dyDescent="0.25">
      <c r="B73" s="53"/>
      <c r="C73" s="53"/>
      <c r="D73" s="53"/>
      <c r="E73" s="53"/>
      <c r="F73" s="53"/>
      <c r="G73" s="53"/>
      <c r="H73" s="53"/>
      <c r="I73" s="53"/>
      <c r="J73" s="53"/>
    </row>
    <row r="74" spans="2:10" x14ac:dyDescent="0.25">
      <c r="B74" s="53"/>
      <c r="C74" s="53"/>
      <c r="D74" s="53"/>
      <c r="E74" s="53"/>
      <c r="F74" s="53"/>
      <c r="G74" s="53"/>
      <c r="H74" s="53"/>
      <c r="I74" s="53"/>
      <c r="J74" s="53"/>
    </row>
    <row r="75" spans="2:10" x14ac:dyDescent="0.25">
      <c r="B75" s="53"/>
      <c r="C75" s="53"/>
      <c r="D75" s="53"/>
      <c r="E75" s="53"/>
      <c r="F75" s="53"/>
      <c r="G75" s="53"/>
      <c r="H75" s="53"/>
      <c r="I75" s="53"/>
      <c r="J75" s="53"/>
    </row>
    <row r="76" spans="2:10" x14ac:dyDescent="0.25">
      <c r="B76" s="53"/>
      <c r="C76" s="53"/>
      <c r="D76" s="53"/>
      <c r="E76" s="53"/>
      <c r="F76" s="53"/>
      <c r="G76" s="53"/>
      <c r="H76" s="53"/>
      <c r="I76" s="53"/>
      <c r="J76" s="53"/>
    </row>
    <row r="77" spans="2:10" x14ac:dyDescent="0.25">
      <c r="B77" s="53"/>
      <c r="C77" s="53"/>
      <c r="D77" s="53"/>
      <c r="E77" s="53"/>
      <c r="F77" s="53"/>
      <c r="G77" s="53"/>
      <c r="H77" s="53"/>
      <c r="I77" s="53"/>
      <c r="J77" s="53"/>
    </row>
    <row r="78" spans="2:10" x14ac:dyDescent="0.25">
      <c r="B78" s="53"/>
      <c r="C78" s="53"/>
      <c r="D78" s="53"/>
      <c r="E78" s="53"/>
      <c r="F78" s="53"/>
      <c r="G78" s="53"/>
      <c r="H78" s="53"/>
      <c r="I78" s="53"/>
      <c r="J78" s="53"/>
    </row>
    <row r="79" spans="2:10" x14ac:dyDescent="0.25">
      <c r="B79" s="53"/>
      <c r="C79" s="53"/>
      <c r="D79" s="53"/>
      <c r="E79" s="53"/>
      <c r="F79" s="53"/>
      <c r="G79" s="53"/>
      <c r="H79" s="53"/>
      <c r="I79" s="53"/>
      <c r="J79" s="53"/>
    </row>
    <row r="80" spans="2:10" x14ac:dyDescent="0.25">
      <c r="B80" s="53"/>
      <c r="C80" s="53"/>
      <c r="D80" s="53"/>
      <c r="E80" s="53"/>
      <c r="F80" s="53"/>
      <c r="G80" s="53"/>
      <c r="H80" s="53"/>
      <c r="I80" s="53"/>
      <c r="J80" s="53"/>
    </row>
    <row r="81" spans="2:10" x14ac:dyDescent="0.25">
      <c r="B81" s="53"/>
      <c r="C81" s="53"/>
      <c r="D81" s="53"/>
      <c r="E81" s="53"/>
      <c r="F81" s="53"/>
      <c r="G81" s="53"/>
      <c r="H81" s="53"/>
      <c r="I81" s="53"/>
      <c r="J81" s="53"/>
    </row>
    <row r="82" spans="2:10" x14ac:dyDescent="0.25">
      <c r="B82" s="53"/>
      <c r="C82" s="53"/>
      <c r="D82" s="53"/>
      <c r="E82" s="53"/>
      <c r="F82" s="53"/>
      <c r="G82" s="53"/>
      <c r="H82" s="53"/>
      <c r="I82" s="53"/>
      <c r="J82" s="53"/>
    </row>
    <row r="83" spans="2:10" x14ac:dyDescent="0.25">
      <c r="B83" s="53"/>
      <c r="C83" s="53"/>
      <c r="D83" s="53"/>
      <c r="E83" s="53"/>
      <c r="F83" s="53"/>
      <c r="G83" s="53"/>
      <c r="H83" s="53"/>
      <c r="I83" s="53"/>
      <c r="J83" s="53"/>
    </row>
    <row r="84" spans="2:10" x14ac:dyDescent="0.25">
      <c r="B84" s="53"/>
      <c r="C84" s="53"/>
      <c r="D84" s="53"/>
      <c r="E84" s="53"/>
      <c r="F84" s="53"/>
      <c r="G84" s="53"/>
      <c r="H84" s="53"/>
      <c r="I84" s="53"/>
      <c r="J84" s="53"/>
    </row>
    <row r="85" spans="2:10" x14ac:dyDescent="0.25">
      <c r="B85" s="53"/>
      <c r="C85" s="53"/>
      <c r="D85" s="53"/>
      <c r="E85" s="53"/>
      <c r="F85" s="53"/>
      <c r="G85" s="53"/>
      <c r="H85" s="53"/>
      <c r="I85" s="53"/>
      <c r="J85" s="53"/>
    </row>
    <row r="86" spans="2:10" x14ac:dyDescent="0.25">
      <c r="B86" s="53"/>
      <c r="C86" s="53"/>
      <c r="D86" s="53"/>
      <c r="E86" s="53"/>
      <c r="F86" s="53"/>
      <c r="G86" s="53"/>
      <c r="H86" s="53"/>
      <c r="I86" s="53"/>
      <c r="J86" s="53"/>
    </row>
    <row r="87" spans="2:10" x14ac:dyDescent="0.25">
      <c r="B87" s="53"/>
      <c r="C87" s="53"/>
      <c r="D87" s="53"/>
      <c r="E87" s="53"/>
      <c r="F87" s="53"/>
      <c r="G87" s="53"/>
      <c r="H87" s="53"/>
      <c r="I87" s="53"/>
      <c r="J87" s="53"/>
    </row>
    <row r="88" spans="2:10" x14ac:dyDescent="0.25">
      <c r="B88" s="53"/>
      <c r="C88" s="53"/>
      <c r="D88" s="53"/>
      <c r="E88" s="53"/>
      <c r="F88" s="53"/>
      <c r="G88" s="53"/>
      <c r="H88" s="53"/>
      <c r="I88" s="53"/>
      <c r="J88" s="53"/>
    </row>
    <row r="89" spans="2:10" x14ac:dyDescent="0.25">
      <c r="B89" s="53"/>
      <c r="C89" s="53"/>
      <c r="D89" s="53"/>
      <c r="E89" s="53"/>
      <c r="F89" s="53"/>
      <c r="G89" s="53"/>
      <c r="H89" s="53"/>
      <c r="I89" s="53"/>
      <c r="J89" s="53"/>
    </row>
    <row r="90" spans="2:10" x14ac:dyDescent="0.25">
      <c r="B90" s="53"/>
      <c r="C90" s="53"/>
      <c r="D90" s="53"/>
      <c r="E90" s="53"/>
      <c r="F90" s="53"/>
      <c r="G90" s="53"/>
      <c r="H90" s="53"/>
      <c r="I90" s="53"/>
      <c r="J90" s="53"/>
    </row>
    <row r="91" spans="2:10" x14ac:dyDescent="0.25">
      <c r="B91" s="53"/>
      <c r="C91" s="53"/>
      <c r="D91" s="53"/>
      <c r="E91" s="53"/>
      <c r="F91" s="53"/>
      <c r="G91" s="53"/>
      <c r="H91" s="53"/>
      <c r="I91" s="53"/>
      <c r="J91" s="53"/>
    </row>
    <row r="92" spans="2:10" x14ac:dyDescent="0.25">
      <c r="B92" s="53"/>
      <c r="C92" s="53"/>
      <c r="D92" s="53"/>
      <c r="E92" s="53"/>
      <c r="F92" s="53"/>
      <c r="G92" s="53"/>
      <c r="H92" s="53"/>
      <c r="I92" s="53"/>
      <c r="J92" s="53"/>
    </row>
    <row r="93" spans="2:10" x14ac:dyDescent="0.25">
      <c r="B93" s="53"/>
      <c r="C93" s="53"/>
      <c r="D93" s="53"/>
      <c r="E93" s="53"/>
      <c r="F93" s="53"/>
      <c r="G93" s="53"/>
      <c r="H93" s="53"/>
      <c r="I93" s="53"/>
      <c r="J93" s="53"/>
    </row>
    <row r="94" spans="2:10" x14ac:dyDescent="0.25">
      <c r="B94" s="53"/>
      <c r="C94" s="53"/>
      <c r="D94" s="53"/>
      <c r="E94" s="53"/>
      <c r="F94" s="53"/>
      <c r="G94" s="53"/>
      <c r="H94" s="53"/>
      <c r="I94" s="53"/>
      <c r="J94" s="53"/>
    </row>
    <row r="95" spans="2:10" x14ac:dyDescent="0.25">
      <c r="B95" s="53"/>
      <c r="C95" s="53"/>
      <c r="D95" s="53"/>
      <c r="E95" s="53"/>
      <c r="F95" s="53"/>
      <c r="G95" s="53"/>
      <c r="H95" s="53"/>
      <c r="I95" s="53"/>
      <c r="J95" s="53"/>
    </row>
    <row r="96" spans="2:10" x14ac:dyDescent="0.25">
      <c r="B96" s="53"/>
      <c r="C96" s="53"/>
      <c r="D96" s="53"/>
      <c r="E96" s="53"/>
      <c r="F96" s="53"/>
      <c r="G96" s="53"/>
      <c r="H96" s="53"/>
      <c r="I96" s="53"/>
      <c r="J96" s="53"/>
    </row>
    <row r="97" spans="2:10" x14ac:dyDescent="0.25">
      <c r="B97" s="53"/>
      <c r="C97" s="53"/>
      <c r="D97" s="53"/>
      <c r="E97" s="53"/>
      <c r="F97" s="53"/>
      <c r="G97" s="53"/>
      <c r="H97" s="53"/>
      <c r="I97" s="53"/>
      <c r="J97" s="53"/>
    </row>
    <row r="98" spans="2:10" x14ac:dyDescent="0.25">
      <c r="B98" s="53"/>
      <c r="C98" s="53"/>
      <c r="D98" s="53"/>
      <c r="E98" s="53"/>
      <c r="F98" s="53"/>
      <c r="G98" s="53"/>
      <c r="H98" s="53"/>
      <c r="I98" s="53"/>
      <c r="J98" s="53"/>
    </row>
    <row r="99" spans="2:10" x14ac:dyDescent="0.25">
      <c r="B99" s="53"/>
      <c r="C99" s="53"/>
      <c r="D99" s="53"/>
      <c r="E99" s="53"/>
      <c r="F99" s="53"/>
      <c r="G99" s="53"/>
      <c r="H99" s="53"/>
      <c r="I99" s="53"/>
      <c r="J99" s="53"/>
    </row>
    <row r="100" spans="2:10" x14ac:dyDescent="0.25">
      <c r="B100" s="53"/>
      <c r="C100" s="53"/>
      <c r="D100" s="53"/>
      <c r="E100" s="53"/>
      <c r="F100" s="53"/>
      <c r="G100" s="53"/>
      <c r="H100" s="53"/>
      <c r="I100" s="53"/>
      <c r="J100" s="53"/>
    </row>
  </sheetData>
  <mergeCells count="1">
    <mergeCell ref="H1:I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10" width="10.140625" style="23" customWidth="1"/>
    <col min="11" max="11" width="10.7109375" style="23" customWidth="1"/>
    <col min="12" max="16384" width="9.140625" style="23"/>
  </cols>
  <sheetData>
    <row r="1" spans="1:11" x14ac:dyDescent="0.25">
      <c r="A1" s="7">
        <v>27</v>
      </c>
      <c r="B1" s="36" t="s">
        <v>12</v>
      </c>
      <c r="C1" s="22"/>
      <c r="D1" s="22"/>
      <c r="E1" s="22"/>
      <c r="F1" s="22"/>
      <c r="G1" s="22"/>
      <c r="H1" s="22"/>
      <c r="I1" s="230" t="s">
        <v>24</v>
      </c>
      <c r="J1" s="233"/>
    </row>
    <row r="2" spans="1:11" x14ac:dyDescent="0.25">
      <c r="A2" s="24"/>
      <c r="B2" s="21"/>
      <c r="C2" s="21"/>
      <c r="D2" s="21"/>
      <c r="E2" s="21"/>
      <c r="F2" s="21"/>
      <c r="G2" s="21"/>
      <c r="H2" s="21"/>
      <c r="I2" s="21"/>
      <c r="J2" s="25"/>
    </row>
    <row r="3" spans="1:11" x14ac:dyDescent="0.25">
      <c r="A3" s="8" t="s">
        <v>13</v>
      </c>
      <c r="B3" s="19" t="s">
        <v>368</v>
      </c>
      <c r="C3" s="19"/>
      <c r="D3" s="19"/>
      <c r="E3" s="19"/>
      <c r="F3" s="19"/>
      <c r="G3" s="19"/>
      <c r="H3" s="19"/>
      <c r="I3" s="19"/>
      <c r="J3" s="20"/>
      <c r="K3" s="53"/>
    </row>
    <row r="4" spans="1:11" x14ac:dyDescent="0.25">
      <c r="A4" s="9">
        <f>INDEX('Point Grid'!B:B,MATCH($A$1,'Point Grid'!A:A,0))</f>
        <v>3</v>
      </c>
      <c r="B4" s="19" t="s">
        <v>30</v>
      </c>
      <c r="C4" s="19"/>
      <c r="D4" s="19"/>
      <c r="E4" s="19"/>
      <c r="F4" s="19"/>
      <c r="G4" s="19"/>
      <c r="H4" s="19"/>
      <c r="I4" s="19"/>
      <c r="J4" s="20"/>
      <c r="K4" s="53"/>
    </row>
    <row r="5" spans="1:11" x14ac:dyDescent="0.25">
      <c r="A5" s="24"/>
      <c r="B5" s="19"/>
      <c r="C5" s="19"/>
      <c r="D5" s="19"/>
      <c r="E5" s="19"/>
      <c r="F5" s="19"/>
      <c r="G5" s="19"/>
      <c r="H5" s="19"/>
      <c r="I5" s="19"/>
      <c r="J5" s="20"/>
      <c r="K5" s="53"/>
    </row>
    <row r="6" spans="1:11" x14ac:dyDescent="0.25">
      <c r="A6" s="24"/>
      <c r="B6" s="19" t="s">
        <v>369</v>
      </c>
      <c r="C6" s="19"/>
      <c r="D6" s="19"/>
      <c r="E6" s="19"/>
      <c r="F6" s="19"/>
      <c r="G6" s="19"/>
      <c r="H6" s="19"/>
      <c r="I6" s="19"/>
      <c r="J6" s="20"/>
      <c r="K6" s="53"/>
    </row>
    <row r="7" spans="1:11" x14ac:dyDescent="0.25">
      <c r="A7" s="24"/>
      <c r="B7" s="255" t="s">
        <v>370</v>
      </c>
      <c r="C7" s="256"/>
      <c r="D7" s="257" t="s">
        <v>371</v>
      </c>
      <c r="E7" s="257"/>
      <c r="F7" s="257" t="s">
        <v>372</v>
      </c>
      <c r="G7" s="257"/>
      <c r="H7" s="257" t="s">
        <v>373</v>
      </c>
      <c r="I7" s="258"/>
      <c r="J7" s="210"/>
      <c r="K7" s="53"/>
    </row>
    <row r="8" spans="1:11" x14ac:dyDescent="0.25">
      <c r="A8" s="24"/>
      <c r="B8" s="253">
        <v>2014</v>
      </c>
      <c r="C8" s="253"/>
      <c r="D8" s="254">
        <v>250</v>
      </c>
      <c r="E8" s="254"/>
      <c r="F8" s="254">
        <v>350</v>
      </c>
      <c r="G8" s="254"/>
      <c r="H8" s="254">
        <v>450</v>
      </c>
      <c r="I8" s="254"/>
      <c r="J8" s="210"/>
      <c r="K8" s="53"/>
    </row>
    <row r="9" spans="1:11" x14ac:dyDescent="0.25">
      <c r="A9" s="24"/>
      <c r="B9" s="253">
        <v>2015</v>
      </c>
      <c r="C9" s="253"/>
      <c r="D9" s="254">
        <v>250</v>
      </c>
      <c r="E9" s="254"/>
      <c r="F9" s="254">
        <v>350</v>
      </c>
      <c r="G9" s="254"/>
      <c r="H9" s="254"/>
      <c r="I9" s="254"/>
      <c r="J9" s="210"/>
      <c r="K9" s="53"/>
    </row>
    <row r="10" spans="1:11" x14ac:dyDescent="0.25">
      <c r="A10" s="24"/>
      <c r="B10" s="253">
        <v>2016</v>
      </c>
      <c r="C10" s="253"/>
      <c r="D10" s="254">
        <v>250</v>
      </c>
      <c r="E10" s="254"/>
      <c r="F10" s="254"/>
      <c r="G10" s="254"/>
      <c r="H10" s="117"/>
      <c r="I10" s="61"/>
      <c r="J10" s="210"/>
      <c r="K10" s="53"/>
    </row>
    <row r="11" spans="1:11" x14ac:dyDescent="0.25">
      <c r="A11" s="24"/>
      <c r="B11" s="19"/>
      <c r="C11" s="19"/>
      <c r="D11" s="19"/>
      <c r="E11" s="19"/>
      <c r="F11" s="19"/>
      <c r="G11" s="19"/>
      <c r="H11" s="19"/>
      <c r="I11" s="19"/>
      <c r="J11" s="210"/>
      <c r="K11" s="53"/>
    </row>
    <row r="12" spans="1:11" x14ac:dyDescent="0.25">
      <c r="A12" s="24"/>
      <c r="B12" s="19" t="s">
        <v>374</v>
      </c>
      <c r="C12" s="19"/>
      <c r="D12" s="19"/>
      <c r="E12" s="19"/>
      <c r="F12" s="19"/>
      <c r="G12" s="19"/>
      <c r="H12" s="19"/>
      <c r="I12" s="19"/>
      <c r="J12" s="20"/>
      <c r="K12" s="53"/>
    </row>
    <row r="13" spans="1:11" x14ac:dyDescent="0.25">
      <c r="A13" s="24"/>
      <c r="B13" s="255" t="s">
        <v>370</v>
      </c>
      <c r="C13" s="256"/>
      <c r="D13" s="257" t="s">
        <v>371</v>
      </c>
      <c r="E13" s="257"/>
      <c r="F13" s="257" t="s">
        <v>372</v>
      </c>
      <c r="G13" s="257"/>
      <c r="H13" s="257" t="s">
        <v>373</v>
      </c>
      <c r="I13" s="258"/>
      <c r="J13" s="20"/>
      <c r="K13" s="53"/>
    </row>
    <row r="14" spans="1:11" x14ac:dyDescent="0.25">
      <c r="A14" s="24"/>
      <c r="B14" s="253">
        <v>2014</v>
      </c>
      <c r="C14" s="253"/>
      <c r="D14" s="254">
        <v>1500</v>
      </c>
      <c r="E14" s="254"/>
      <c r="F14" s="254">
        <v>1200</v>
      </c>
      <c r="G14" s="254"/>
      <c r="H14" s="254">
        <v>900</v>
      </c>
      <c r="I14" s="254"/>
      <c r="J14" s="20"/>
      <c r="K14" s="53"/>
    </row>
    <row r="15" spans="1:11" x14ac:dyDescent="0.25">
      <c r="A15" s="24"/>
      <c r="B15" s="253">
        <v>2015</v>
      </c>
      <c r="C15" s="253"/>
      <c r="D15" s="254">
        <v>1500</v>
      </c>
      <c r="E15" s="254"/>
      <c r="F15" s="254">
        <v>1200</v>
      </c>
      <c r="G15" s="254"/>
      <c r="H15" s="254"/>
      <c r="I15" s="254"/>
      <c r="J15" s="20"/>
      <c r="K15" s="53"/>
    </row>
    <row r="16" spans="1:11" x14ac:dyDescent="0.25">
      <c r="A16" s="24"/>
      <c r="B16" s="253">
        <v>2016</v>
      </c>
      <c r="C16" s="253"/>
      <c r="D16" s="254">
        <v>1500</v>
      </c>
      <c r="E16" s="254"/>
      <c r="F16" s="254"/>
      <c r="G16" s="254"/>
      <c r="H16" s="117"/>
      <c r="I16" s="61"/>
      <c r="J16" s="20"/>
      <c r="K16" s="53"/>
    </row>
    <row r="17" spans="1:11" x14ac:dyDescent="0.25">
      <c r="A17" s="24"/>
      <c r="B17" s="19"/>
      <c r="C17" s="19"/>
      <c r="D17" s="35"/>
      <c r="E17" s="35"/>
      <c r="F17" s="35"/>
      <c r="G17" s="35"/>
      <c r="H17" s="35"/>
      <c r="I17" s="35"/>
      <c r="J17" s="20"/>
      <c r="K17" s="53"/>
    </row>
    <row r="18" spans="1:11" x14ac:dyDescent="0.25">
      <c r="A18" s="24"/>
      <c r="B18" s="19" t="s">
        <v>375</v>
      </c>
      <c r="C18" s="19"/>
      <c r="D18" s="35"/>
      <c r="E18" s="35"/>
      <c r="F18" s="35"/>
      <c r="G18" s="35"/>
      <c r="H18" s="35"/>
      <c r="I18" s="35"/>
      <c r="J18" s="20"/>
      <c r="K18" s="53"/>
    </row>
    <row r="19" spans="1:11" x14ac:dyDescent="0.25">
      <c r="A19" s="24"/>
      <c r="B19" s="19" t="s">
        <v>379</v>
      </c>
      <c r="C19" s="19"/>
      <c r="D19" s="19"/>
      <c r="E19" s="19"/>
      <c r="F19" s="19"/>
      <c r="G19" s="19"/>
      <c r="H19" s="19"/>
      <c r="I19" s="19"/>
      <c r="J19" s="20"/>
      <c r="K19" s="53"/>
    </row>
    <row r="20" spans="1:11" x14ac:dyDescent="0.25">
      <c r="A20" s="24"/>
      <c r="B20" s="19" t="s">
        <v>376</v>
      </c>
      <c r="C20" s="19"/>
      <c r="D20" s="19"/>
      <c r="E20" s="19"/>
      <c r="F20" s="19"/>
      <c r="G20" s="19"/>
      <c r="H20" s="19"/>
      <c r="I20" s="19"/>
      <c r="J20" s="20"/>
      <c r="K20" s="53"/>
    </row>
    <row r="21" spans="1:11" x14ac:dyDescent="0.25">
      <c r="A21" s="24"/>
      <c r="B21" s="19" t="s">
        <v>377</v>
      </c>
      <c r="C21" s="19"/>
      <c r="D21" s="19"/>
      <c r="E21" s="19"/>
      <c r="F21" s="19"/>
      <c r="G21" s="19"/>
      <c r="H21" s="19"/>
      <c r="I21" s="19"/>
      <c r="J21" s="20"/>
      <c r="K21" s="53"/>
    </row>
    <row r="22" spans="1:11" x14ac:dyDescent="0.25">
      <c r="A22" s="24"/>
      <c r="B22" s="19" t="s">
        <v>378</v>
      </c>
      <c r="C22" s="19"/>
      <c r="D22" s="19"/>
      <c r="E22" s="19"/>
      <c r="F22" s="19"/>
      <c r="G22" s="19"/>
      <c r="H22" s="19"/>
      <c r="I22" s="19"/>
      <c r="J22" s="20"/>
      <c r="K22" s="53"/>
    </row>
    <row r="23" spans="1:11" x14ac:dyDescent="0.25">
      <c r="A23" s="24"/>
      <c r="B23" s="19"/>
      <c r="C23" s="19"/>
      <c r="D23" s="19"/>
      <c r="E23" s="19"/>
      <c r="F23" s="19"/>
      <c r="G23" s="19"/>
      <c r="H23" s="19"/>
      <c r="I23" s="19"/>
      <c r="J23" s="20"/>
      <c r="K23" s="53"/>
    </row>
    <row r="24" spans="1:11" x14ac:dyDescent="0.25">
      <c r="A24" s="29" t="s">
        <v>2</v>
      </c>
      <c r="B24" s="19" t="s">
        <v>380</v>
      </c>
      <c r="C24" s="19"/>
      <c r="D24" s="19"/>
      <c r="E24" s="19"/>
      <c r="F24" s="19"/>
      <c r="G24" s="19"/>
      <c r="H24" s="19"/>
      <c r="I24" s="19"/>
      <c r="J24" s="20"/>
      <c r="K24" s="53"/>
    </row>
    <row r="25" spans="1:11" ht="15.75" thickBot="1" x14ac:dyDescent="0.3">
      <c r="A25" s="9">
        <f>INDEX('Point Grid'!$C$8:$I$35,MATCH($A$1,'Point Grid'!$A$8:$A$35,0),MATCH(A24,'Point Grid'!$C$7:$I$7,0))</f>
        <v>1</v>
      </c>
      <c r="B25" s="56" t="s">
        <v>381</v>
      </c>
      <c r="C25" s="19"/>
      <c r="D25" s="19"/>
      <c r="E25" s="19"/>
      <c r="F25" s="19"/>
      <c r="G25" s="19"/>
      <c r="H25" s="19"/>
      <c r="I25" s="19"/>
      <c r="J25" s="20"/>
      <c r="K25" s="53"/>
    </row>
    <row r="26" spans="1:11" ht="15.75" thickBot="1" x14ac:dyDescent="0.3">
      <c r="A26" s="5"/>
      <c r="B26" s="19" t="s">
        <v>382</v>
      </c>
      <c r="C26" s="19"/>
      <c r="D26" s="19"/>
      <c r="E26" s="19"/>
      <c r="F26" s="19"/>
      <c r="G26" s="19"/>
      <c r="H26" s="19"/>
      <c r="I26" s="19"/>
      <c r="J26" s="20"/>
      <c r="K26" s="53"/>
    </row>
    <row r="27" spans="1:11" x14ac:dyDescent="0.25">
      <c r="A27" s="24"/>
      <c r="B27" s="56"/>
      <c r="C27" s="19"/>
      <c r="D27" s="19"/>
      <c r="E27" s="19"/>
      <c r="F27" s="19"/>
      <c r="G27" s="19"/>
      <c r="H27" s="19"/>
      <c r="I27" s="19"/>
      <c r="J27" s="20"/>
      <c r="K27" s="53"/>
    </row>
    <row r="28" spans="1:11" x14ac:dyDescent="0.25">
      <c r="A28" s="29" t="s">
        <v>3</v>
      </c>
      <c r="B28" s="19" t="s">
        <v>383</v>
      </c>
      <c r="C28" s="19"/>
      <c r="D28" s="19"/>
      <c r="E28" s="19"/>
      <c r="F28" s="19"/>
      <c r="G28" s="19"/>
      <c r="H28" s="19"/>
      <c r="I28" s="19"/>
      <c r="J28" s="20"/>
      <c r="K28" s="53"/>
    </row>
    <row r="29" spans="1:11" ht="15.75" thickBot="1" x14ac:dyDescent="0.3">
      <c r="A29" s="9">
        <f>INDEX('Point Grid'!$C$8:$I$35,MATCH($A$1,'Point Grid'!$A$8:$A$35,0),MATCH(A28,'Point Grid'!$C$7:$I$7,0))</f>
        <v>1.5</v>
      </c>
      <c r="B29" s="19" t="s">
        <v>384</v>
      </c>
      <c r="C29" s="19"/>
      <c r="D29" s="19"/>
      <c r="E29" s="19"/>
      <c r="F29" s="19"/>
      <c r="G29" s="19"/>
      <c r="H29" s="19"/>
      <c r="I29" s="19"/>
      <c r="J29" s="20"/>
      <c r="K29" s="53"/>
    </row>
    <row r="30" spans="1:11" ht="15.75" thickBot="1" x14ac:dyDescent="0.3">
      <c r="A30" s="5"/>
      <c r="B30" s="32"/>
      <c r="C30" s="19"/>
      <c r="D30" s="19"/>
      <c r="E30" s="19"/>
      <c r="F30" s="19"/>
      <c r="G30" s="19"/>
      <c r="H30" s="19"/>
      <c r="I30" s="19"/>
      <c r="J30" s="20"/>
      <c r="K30" s="53"/>
    </row>
    <row r="31" spans="1:11" x14ac:dyDescent="0.25">
      <c r="A31" s="44"/>
      <c r="B31" s="56" t="s">
        <v>385</v>
      </c>
      <c r="C31" s="19"/>
      <c r="D31" s="19"/>
      <c r="E31" s="19"/>
      <c r="F31" s="19"/>
      <c r="G31" s="19"/>
      <c r="H31" s="19"/>
      <c r="I31" s="19"/>
      <c r="J31" s="20"/>
      <c r="K31" s="53"/>
    </row>
    <row r="32" spans="1:11" x14ac:dyDescent="0.25">
      <c r="A32" s="44"/>
      <c r="B32" s="56" t="s">
        <v>386</v>
      </c>
      <c r="C32" s="19"/>
      <c r="D32" s="19"/>
      <c r="E32" s="19"/>
      <c r="F32" s="19"/>
      <c r="G32" s="19"/>
      <c r="H32" s="19"/>
      <c r="I32" s="19"/>
      <c r="J32" s="20"/>
      <c r="K32" s="53"/>
    </row>
    <row r="33" spans="1:11" x14ac:dyDescent="0.25">
      <c r="A33" s="44"/>
      <c r="B33" s="56"/>
      <c r="C33" s="19"/>
      <c r="D33" s="19"/>
      <c r="E33" s="19"/>
      <c r="F33" s="19"/>
      <c r="G33" s="19"/>
      <c r="H33" s="19"/>
      <c r="I33" s="19"/>
      <c r="J33" s="20"/>
      <c r="K33" s="53"/>
    </row>
    <row r="34" spans="1:11" x14ac:dyDescent="0.25">
      <c r="A34" s="29" t="s">
        <v>4</v>
      </c>
      <c r="B34" s="56" t="s">
        <v>387</v>
      </c>
      <c r="C34" s="19"/>
      <c r="D34" s="19"/>
      <c r="E34" s="19"/>
      <c r="F34" s="19"/>
      <c r="G34" s="19"/>
      <c r="H34" s="19"/>
      <c r="I34" s="19"/>
      <c r="J34" s="20"/>
      <c r="K34" s="53"/>
    </row>
    <row r="35" spans="1:11" ht="15.75" thickBot="1" x14ac:dyDescent="0.3">
      <c r="A35" s="9">
        <f>INDEX('Point Grid'!$C$8:$I$35,MATCH($A$1,'Point Grid'!$A$8:$A$35,0),MATCH(A34,'Point Grid'!$C$7:$I$7,0))</f>
        <v>0.5</v>
      </c>
      <c r="B35" s="56" t="s">
        <v>388</v>
      </c>
      <c r="C35" s="19"/>
      <c r="D35" s="19"/>
      <c r="E35" s="19"/>
      <c r="F35" s="19"/>
      <c r="G35" s="19"/>
      <c r="H35" s="19"/>
      <c r="I35" s="19"/>
      <c r="J35" s="20"/>
      <c r="K35" s="53"/>
    </row>
    <row r="36" spans="1:11" ht="15.75" thickBot="1" x14ac:dyDescent="0.3">
      <c r="A36" s="5"/>
      <c r="B36" s="56"/>
      <c r="C36" s="19"/>
      <c r="D36" s="19"/>
      <c r="E36" s="19"/>
      <c r="F36" s="19"/>
      <c r="G36" s="19"/>
      <c r="H36" s="19"/>
      <c r="I36" s="19"/>
      <c r="J36" s="20"/>
      <c r="K36" s="53"/>
    </row>
    <row r="37" spans="1:11" x14ac:dyDescent="0.25">
      <c r="A37" s="44"/>
      <c r="B37" s="56"/>
      <c r="C37" s="19"/>
      <c r="D37" s="19"/>
      <c r="E37" s="19"/>
      <c r="F37" s="19"/>
      <c r="G37" s="19"/>
      <c r="H37" s="19"/>
      <c r="I37" s="19"/>
      <c r="J37" s="20"/>
      <c r="K37" s="53"/>
    </row>
    <row r="38" spans="1:11" x14ac:dyDescent="0.25">
      <c r="A38" s="44"/>
      <c r="B38" s="56"/>
      <c r="C38" s="19"/>
      <c r="D38" s="19"/>
      <c r="E38" s="19"/>
      <c r="F38" s="19"/>
      <c r="G38" s="19"/>
      <c r="H38" s="19"/>
      <c r="I38" s="19"/>
      <c r="J38" s="20"/>
      <c r="K38" s="53"/>
    </row>
    <row r="39" spans="1:11" x14ac:dyDescent="0.25">
      <c r="A39" s="44"/>
      <c r="B39" s="56"/>
      <c r="C39" s="19"/>
      <c r="D39" s="19"/>
      <c r="E39" s="19"/>
      <c r="F39" s="19"/>
      <c r="G39" s="19"/>
      <c r="H39" s="19"/>
      <c r="I39" s="19"/>
      <c r="J39" s="20"/>
      <c r="K39" s="53"/>
    </row>
    <row r="40" spans="1:11" x14ac:dyDescent="0.25">
      <c r="A40" s="44"/>
      <c r="B40" s="56"/>
      <c r="C40" s="19"/>
      <c r="D40" s="19"/>
      <c r="E40" s="19"/>
      <c r="F40" s="19"/>
      <c r="G40" s="19"/>
      <c r="H40" s="19"/>
      <c r="I40" s="19"/>
      <c r="J40" s="20"/>
      <c r="K40" s="53"/>
    </row>
    <row r="41" spans="1:11" x14ac:dyDescent="0.25">
      <c r="A41" s="44"/>
      <c r="B41" s="56"/>
      <c r="C41" s="19"/>
      <c r="D41" s="19"/>
      <c r="E41" s="19"/>
      <c r="F41" s="19"/>
      <c r="G41" s="19"/>
      <c r="H41" s="19"/>
      <c r="I41" s="19"/>
      <c r="J41" s="20"/>
      <c r="K41" s="53"/>
    </row>
    <row r="42" spans="1:11" x14ac:dyDescent="0.25">
      <c r="A42" s="44"/>
      <c r="B42" s="56"/>
      <c r="C42" s="19"/>
      <c r="D42" s="19"/>
      <c r="E42" s="19"/>
      <c r="F42" s="19"/>
      <c r="G42" s="19"/>
      <c r="H42" s="19"/>
      <c r="I42" s="19"/>
      <c r="J42" s="20"/>
      <c r="K42" s="53"/>
    </row>
    <row r="43" spans="1:11" x14ac:dyDescent="0.25">
      <c r="A43" s="44"/>
      <c r="B43" s="56"/>
      <c r="C43" s="19"/>
      <c r="D43" s="19"/>
      <c r="E43" s="19"/>
      <c r="F43" s="19"/>
      <c r="G43" s="19"/>
      <c r="H43" s="19"/>
      <c r="I43" s="19"/>
      <c r="J43" s="20"/>
      <c r="K43" s="53"/>
    </row>
    <row r="44" spans="1:11" x14ac:dyDescent="0.25">
      <c r="A44" s="44"/>
      <c r="B44" s="56"/>
      <c r="C44" s="19"/>
      <c r="D44" s="19"/>
      <c r="E44" s="19"/>
      <c r="F44" s="19"/>
      <c r="G44" s="19"/>
      <c r="H44" s="19"/>
      <c r="I44" s="19"/>
      <c r="J44" s="20"/>
      <c r="K44" s="53"/>
    </row>
    <row r="45" spans="1:11" x14ac:dyDescent="0.25">
      <c r="A45" s="44"/>
      <c r="B45" s="56"/>
      <c r="C45" s="19"/>
      <c r="D45" s="19"/>
      <c r="E45" s="19"/>
      <c r="F45" s="19"/>
      <c r="G45" s="19"/>
      <c r="H45" s="19"/>
      <c r="I45" s="19"/>
      <c r="J45" s="20"/>
      <c r="K45" s="53"/>
    </row>
    <row r="46" spans="1:11" x14ac:dyDescent="0.25">
      <c r="A46" s="44"/>
      <c r="B46" s="56"/>
      <c r="C46" s="19"/>
      <c r="D46" s="19"/>
      <c r="E46" s="19"/>
      <c r="F46" s="19"/>
      <c r="G46" s="19"/>
      <c r="H46" s="19"/>
      <c r="I46" s="19"/>
      <c r="J46" s="20"/>
      <c r="K46" s="53"/>
    </row>
    <row r="47" spans="1:11" x14ac:dyDescent="0.25">
      <c r="A47" s="44"/>
      <c r="B47" s="56"/>
      <c r="C47" s="19"/>
      <c r="D47" s="19"/>
      <c r="E47" s="19"/>
      <c r="F47" s="19"/>
      <c r="G47" s="19"/>
      <c r="H47" s="19"/>
      <c r="I47" s="19"/>
      <c r="J47" s="20"/>
      <c r="K47" s="53"/>
    </row>
    <row r="48" spans="1:11" x14ac:dyDescent="0.25">
      <c r="A48" s="44"/>
      <c r="B48" s="56"/>
      <c r="C48" s="19"/>
      <c r="D48" s="19"/>
      <c r="E48" s="19"/>
      <c r="F48" s="19"/>
      <c r="G48" s="19"/>
      <c r="H48" s="19"/>
      <c r="I48" s="19"/>
      <c r="J48" s="20"/>
      <c r="K48" s="53"/>
    </row>
    <row r="49" spans="1:11" x14ac:dyDescent="0.25">
      <c r="A49" s="44"/>
      <c r="B49" s="56"/>
      <c r="C49" s="19"/>
      <c r="D49" s="19"/>
      <c r="E49" s="19"/>
      <c r="F49" s="19"/>
      <c r="G49" s="19"/>
      <c r="H49" s="19"/>
      <c r="I49" s="19"/>
      <c r="J49" s="20"/>
      <c r="K49" s="53"/>
    </row>
    <row r="50" spans="1:11" x14ac:dyDescent="0.25">
      <c r="A50" s="44"/>
      <c r="B50" s="56"/>
      <c r="C50" s="19"/>
      <c r="D50" s="19"/>
      <c r="E50" s="19"/>
      <c r="F50" s="19"/>
      <c r="G50" s="19"/>
      <c r="H50" s="19"/>
      <c r="I50" s="19"/>
      <c r="J50" s="20"/>
      <c r="K50" s="53"/>
    </row>
    <row r="51" spans="1:11" x14ac:dyDescent="0.25">
      <c r="A51" s="44"/>
      <c r="B51" s="56"/>
      <c r="C51" s="19"/>
      <c r="D51" s="19"/>
      <c r="E51" s="19"/>
      <c r="F51" s="19"/>
      <c r="G51" s="19"/>
      <c r="H51" s="19"/>
      <c r="I51" s="19"/>
      <c r="J51" s="20"/>
      <c r="K51" s="53"/>
    </row>
    <row r="52" spans="1:11" x14ac:dyDescent="0.25">
      <c r="A52" s="44"/>
      <c r="B52" s="56"/>
      <c r="C52" s="19"/>
      <c r="D52" s="19"/>
      <c r="E52" s="19"/>
      <c r="F52" s="19"/>
      <c r="G52" s="19"/>
      <c r="H52" s="19"/>
      <c r="I52" s="19"/>
      <c r="J52" s="20"/>
      <c r="K52" s="53"/>
    </row>
    <row r="53" spans="1:11" x14ac:dyDescent="0.25">
      <c r="A53" s="44"/>
      <c r="B53" s="56"/>
      <c r="C53" s="19"/>
      <c r="D53" s="19"/>
      <c r="E53" s="19"/>
      <c r="F53" s="19"/>
      <c r="G53" s="19"/>
      <c r="H53" s="19"/>
      <c r="I53" s="19"/>
      <c r="J53" s="20"/>
      <c r="K53" s="53"/>
    </row>
    <row r="54" spans="1:11" x14ac:dyDescent="0.25">
      <c r="A54" s="44"/>
      <c r="B54" s="56"/>
      <c r="C54" s="19"/>
      <c r="D54" s="19"/>
      <c r="E54" s="19"/>
      <c r="F54" s="19"/>
      <c r="G54" s="19"/>
      <c r="H54" s="19"/>
      <c r="I54" s="19"/>
      <c r="J54" s="20"/>
      <c r="K54" s="53"/>
    </row>
    <row r="55" spans="1:11" x14ac:dyDescent="0.25">
      <c r="A55" s="44"/>
      <c r="B55" s="56"/>
      <c r="C55" s="19"/>
      <c r="D55" s="19"/>
      <c r="E55" s="19"/>
      <c r="F55" s="19"/>
      <c r="G55" s="19"/>
      <c r="H55" s="19"/>
      <c r="I55" s="19"/>
      <c r="J55" s="20"/>
      <c r="K55" s="53"/>
    </row>
    <row r="56" spans="1:11" x14ac:dyDescent="0.25">
      <c r="A56" s="44"/>
      <c r="B56" s="56"/>
      <c r="C56" s="19"/>
      <c r="D56" s="19"/>
      <c r="E56" s="19"/>
      <c r="F56" s="19"/>
      <c r="G56" s="19"/>
      <c r="H56" s="19"/>
      <c r="I56" s="19"/>
      <c r="J56" s="20"/>
      <c r="K56" s="53"/>
    </row>
    <row r="57" spans="1:11" x14ac:dyDescent="0.25">
      <c r="A57" s="44"/>
      <c r="B57" s="56"/>
      <c r="C57" s="19"/>
      <c r="D57" s="19"/>
      <c r="E57" s="19"/>
      <c r="F57" s="19"/>
      <c r="G57" s="19"/>
      <c r="H57" s="19"/>
      <c r="I57" s="19"/>
      <c r="J57" s="20"/>
      <c r="K57" s="53"/>
    </row>
    <row r="58" spans="1:11" x14ac:dyDescent="0.25">
      <c r="A58" s="44"/>
      <c r="B58" s="56"/>
      <c r="C58" s="19"/>
      <c r="D58" s="19"/>
      <c r="E58" s="19"/>
      <c r="F58" s="19"/>
      <c r="G58" s="19"/>
      <c r="H58" s="19"/>
      <c r="I58" s="19"/>
      <c r="J58" s="20"/>
      <c r="K58" s="53"/>
    </row>
    <row r="59" spans="1:11" x14ac:dyDescent="0.25">
      <c r="A59" s="42"/>
      <c r="B59" s="56"/>
      <c r="C59" s="19"/>
      <c r="D59" s="19"/>
      <c r="E59" s="19"/>
      <c r="F59" s="19"/>
      <c r="G59" s="19"/>
      <c r="H59" s="19"/>
      <c r="I59" s="19"/>
      <c r="J59" s="20"/>
      <c r="K59" s="53"/>
    </row>
    <row r="60" spans="1:11" x14ac:dyDescent="0.25">
      <c r="A60" s="29"/>
      <c r="B60" s="19"/>
      <c r="C60" s="19"/>
      <c r="D60" s="19"/>
      <c r="E60" s="19"/>
      <c r="F60" s="19"/>
      <c r="G60" s="19"/>
      <c r="H60" s="19"/>
      <c r="I60" s="19"/>
      <c r="J60" s="20"/>
      <c r="K60" s="53"/>
    </row>
    <row r="61" spans="1:11" x14ac:dyDescent="0.25">
      <c r="A61" s="9"/>
      <c r="B61" s="19"/>
      <c r="C61" s="19"/>
      <c r="D61" s="19"/>
      <c r="E61" s="19"/>
      <c r="F61" s="19"/>
      <c r="G61" s="19"/>
      <c r="H61" s="19"/>
      <c r="I61" s="19"/>
      <c r="J61" s="20"/>
      <c r="K61" s="53"/>
    </row>
    <row r="62" spans="1:11" x14ac:dyDescent="0.25">
      <c r="A62" s="44"/>
      <c r="B62" s="56"/>
      <c r="C62" s="19"/>
      <c r="D62" s="19"/>
      <c r="E62" s="19"/>
      <c r="F62" s="19"/>
      <c r="G62" s="19"/>
      <c r="H62" s="19"/>
      <c r="I62" s="19"/>
      <c r="J62" s="20"/>
      <c r="K62" s="53"/>
    </row>
    <row r="63" spans="1:11" x14ac:dyDescent="0.25">
      <c r="A63" s="24"/>
      <c r="B63" s="56"/>
      <c r="C63" s="19"/>
      <c r="D63" s="19"/>
      <c r="E63" s="19"/>
      <c r="F63" s="19"/>
      <c r="G63" s="19"/>
      <c r="H63" s="19"/>
      <c r="I63" s="19"/>
      <c r="J63" s="20"/>
      <c r="K63" s="53"/>
    </row>
    <row r="64" spans="1:11" x14ac:dyDescent="0.25">
      <c r="A64" s="29"/>
      <c r="B64" s="19"/>
      <c r="C64" s="19"/>
      <c r="D64" s="19"/>
      <c r="E64" s="19"/>
      <c r="F64" s="19"/>
      <c r="G64" s="19"/>
      <c r="H64" s="19"/>
      <c r="I64" s="19"/>
      <c r="J64" s="20"/>
      <c r="K64" s="53"/>
    </row>
    <row r="65" spans="1:11" x14ac:dyDescent="0.25">
      <c r="A65" s="9"/>
      <c r="B65" s="56"/>
      <c r="C65" s="19"/>
      <c r="D65" s="19"/>
      <c r="E65" s="19"/>
      <c r="F65" s="19"/>
      <c r="G65" s="19"/>
      <c r="H65" s="19"/>
      <c r="I65" s="19"/>
      <c r="J65" s="20"/>
      <c r="K65" s="53"/>
    </row>
    <row r="66" spans="1:11" ht="15.75" thickBot="1" x14ac:dyDescent="0.3">
      <c r="A66" s="26"/>
      <c r="B66" s="54"/>
      <c r="C66" s="54"/>
      <c r="D66" s="54"/>
      <c r="E66" s="54"/>
      <c r="F66" s="54"/>
      <c r="G66" s="54"/>
      <c r="H66" s="54"/>
      <c r="I66" s="54"/>
      <c r="J66" s="55"/>
      <c r="K66" s="53"/>
    </row>
    <row r="67" spans="1:11" x14ac:dyDescent="0.25">
      <c r="B67" s="53"/>
      <c r="C67" s="53"/>
      <c r="D67" s="53"/>
      <c r="E67" s="53"/>
      <c r="F67" s="53"/>
      <c r="G67" s="53"/>
      <c r="H67" s="53"/>
      <c r="I67" s="53"/>
      <c r="J67" s="53"/>
      <c r="K67" s="53"/>
    </row>
    <row r="68" spans="1:11" x14ac:dyDescent="0.25">
      <c r="B68" s="53"/>
      <c r="C68" s="53"/>
      <c r="D68" s="53"/>
      <c r="E68" s="53"/>
      <c r="F68" s="53"/>
      <c r="G68" s="53"/>
      <c r="H68" s="53"/>
      <c r="I68" s="53"/>
      <c r="J68" s="53"/>
      <c r="K68" s="53"/>
    </row>
    <row r="69" spans="1:11" x14ac:dyDescent="0.25">
      <c r="B69" s="53"/>
      <c r="C69" s="53"/>
      <c r="D69" s="53"/>
      <c r="E69" s="53"/>
      <c r="F69" s="53"/>
      <c r="G69" s="53"/>
      <c r="H69" s="53"/>
      <c r="I69" s="53"/>
      <c r="J69" s="53"/>
      <c r="K69" s="53"/>
    </row>
    <row r="70" spans="1:11" x14ac:dyDescent="0.25">
      <c r="B70" s="53"/>
      <c r="C70" s="53"/>
      <c r="D70" s="53"/>
      <c r="E70" s="53"/>
      <c r="F70" s="53"/>
      <c r="G70" s="53"/>
      <c r="H70" s="53"/>
      <c r="I70" s="53"/>
      <c r="J70" s="53"/>
      <c r="K70" s="53"/>
    </row>
    <row r="71" spans="1:11" x14ac:dyDescent="0.25">
      <c r="B71" s="53"/>
      <c r="C71" s="53"/>
      <c r="D71" s="53"/>
      <c r="E71" s="53"/>
      <c r="F71" s="53"/>
      <c r="G71" s="53"/>
      <c r="H71" s="53"/>
      <c r="I71" s="53"/>
      <c r="J71" s="53"/>
      <c r="K71" s="53"/>
    </row>
    <row r="72" spans="1:11" x14ac:dyDescent="0.25">
      <c r="B72" s="53"/>
      <c r="C72" s="53"/>
      <c r="D72" s="53"/>
      <c r="E72" s="53"/>
      <c r="F72" s="53"/>
      <c r="G72" s="53"/>
      <c r="H72" s="53"/>
      <c r="I72" s="53"/>
      <c r="J72" s="53"/>
      <c r="K72" s="53"/>
    </row>
    <row r="73" spans="1:11" x14ac:dyDescent="0.25">
      <c r="B73" s="53"/>
      <c r="C73" s="53"/>
      <c r="D73" s="53"/>
      <c r="E73" s="53"/>
      <c r="F73" s="53"/>
      <c r="G73" s="53"/>
      <c r="H73" s="53"/>
      <c r="I73" s="53"/>
      <c r="J73" s="53"/>
      <c r="K73" s="53"/>
    </row>
    <row r="74" spans="1:11" x14ac:dyDescent="0.25">
      <c r="B74" s="53"/>
      <c r="C74" s="53"/>
      <c r="D74" s="53"/>
      <c r="E74" s="53"/>
      <c r="F74" s="53"/>
      <c r="G74" s="53"/>
      <c r="H74" s="53"/>
      <c r="I74" s="53"/>
      <c r="J74" s="53"/>
      <c r="K74" s="53"/>
    </row>
    <row r="75" spans="1:11" x14ac:dyDescent="0.25">
      <c r="B75" s="53"/>
      <c r="C75" s="53"/>
      <c r="D75" s="53"/>
      <c r="E75" s="53"/>
      <c r="F75" s="53"/>
      <c r="G75" s="53"/>
      <c r="H75" s="53"/>
      <c r="I75" s="53"/>
      <c r="J75" s="53"/>
      <c r="K75" s="53"/>
    </row>
    <row r="76" spans="1:11" x14ac:dyDescent="0.25">
      <c r="B76" s="53"/>
      <c r="C76" s="53"/>
      <c r="D76" s="53"/>
      <c r="E76" s="53"/>
      <c r="F76" s="53"/>
      <c r="G76" s="53"/>
      <c r="H76" s="53"/>
      <c r="I76" s="53"/>
      <c r="J76" s="53"/>
      <c r="K76" s="53"/>
    </row>
    <row r="77" spans="1:11" x14ac:dyDescent="0.25">
      <c r="B77" s="53"/>
      <c r="C77" s="53"/>
      <c r="D77" s="53"/>
      <c r="E77" s="53"/>
      <c r="F77" s="53"/>
      <c r="G77" s="53"/>
      <c r="H77" s="53"/>
      <c r="I77" s="53"/>
      <c r="J77" s="53"/>
      <c r="K77" s="53"/>
    </row>
    <row r="78" spans="1:11" x14ac:dyDescent="0.25">
      <c r="B78" s="53"/>
      <c r="C78" s="53"/>
      <c r="D78" s="53"/>
      <c r="E78" s="53"/>
      <c r="F78" s="53"/>
      <c r="G78" s="53"/>
      <c r="H78" s="53"/>
      <c r="I78" s="53"/>
      <c r="J78" s="53"/>
      <c r="K78" s="53"/>
    </row>
    <row r="79" spans="1:11" x14ac:dyDescent="0.25">
      <c r="B79" s="53"/>
      <c r="C79" s="53"/>
      <c r="D79" s="53"/>
      <c r="E79" s="53"/>
      <c r="F79" s="53"/>
      <c r="G79" s="53"/>
      <c r="H79" s="53"/>
      <c r="I79" s="53"/>
      <c r="J79" s="53"/>
      <c r="K79" s="53"/>
    </row>
    <row r="80" spans="1:11" x14ac:dyDescent="0.25">
      <c r="B80" s="53"/>
      <c r="C80" s="53"/>
      <c r="D80" s="53"/>
      <c r="E80" s="53"/>
      <c r="F80" s="53"/>
      <c r="G80" s="53"/>
      <c r="H80" s="53"/>
      <c r="I80" s="53"/>
      <c r="J80" s="53"/>
      <c r="K80" s="53"/>
    </row>
    <row r="81" spans="2:11" x14ac:dyDescent="0.25">
      <c r="B81" s="53"/>
      <c r="C81" s="53"/>
      <c r="D81" s="53"/>
      <c r="E81" s="53"/>
      <c r="F81" s="53"/>
      <c r="G81" s="53"/>
      <c r="H81" s="53"/>
      <c r="I81" s="53"/>
      <c r="J81" s="53"/>
      <c r="K81" s="53"/>
    </row>
    <row r="82" spans="2:11" x14ac:dyDescent="0.25">
      <c r="B82" s="53"/>
      <c r="C82" s="53"/>
      <c r="D82" s="53"/>
      <c r="E82" s="53"/>
      <c r="F82" s="53"/>
      <c r="G82" s="53"/>
      <c r="H82" s="53"/>
      <c r="I82" s="53"/>
      <c r="J82" s="53"/>
      <c r="K82" s="53"/>
    </row>
    <row r="83" spans="2:11" x14ac:dyDescent="0.25">
      <c r="B83" s="53"/>
      <c r="C83" s="53"/>
      <c r="D83" s="53"/>
      <c r="E83" s="53"/>
      <c r="F83" s="53"/>
      <c r="G83" s="53"/>
      <c r="H83" s="53"/>
      <c r="I83" s="53"/>
      <c r="J83" s="53"/>
      <c r="K83" s="53"/>
    </row>
    <row r="84" spans="2:11" x14ac:dyDescent="0.25">
      <c r="B84" s="53"/>
      <c r="C84" s="53"/>
      <c r="D84" s="53"/>
      <c r="E84" s="53"/>
      <c r="F84" s="53"/>
      <c r="G84" s="53"/>
      <c r="H84" s="53"/>
      <c r="I84" s="53"/>
      <c r="J84" s="53"/>
      <c r="K84" s="53"/>
    </row>
    <row r="85" spans="2:11" x14ac:dyDescent="0.25">
      <c r="B85" s="53"/>
      <c r="C85" s="53"/>
      <c r="D85" s="53"/>
      <c r="E85" s="53"/>
      <c r="F85" s="53"/>
      <c r="G85" s="53"/>
      <c r="H85" s="53"/>
      <c r="I85" s="53"/>
      <c r="J85" s="53"/>
      <c r="K85" s="53"/>
    </row>
    <row r="86" spans="2:11" x14ac:dyDescent="0.25">
      <c r="B86" s="53"/>
      <c r="C86" s="53"/>
      <c r="D86" s="53"/>
      <c r="E86" s="53"/>
      <c r="F86" s="53"/>
      <c r="G86" s="53"/>
      <c r="H86" s="53"/>
      <c r="I86" s="53"/>
      <c r="J86" s="53"/>
      <c r="K86" s="53"/>
    </row>
    <row r="87" spans="2:11" x14ac:dyDescent="0.25">
      <c r="B87" s="53"/>
      <c r="C87" s="53"/>
      <c r="D87" s="53"/>
      <c r="E87" s="53"/>
      <c r="F87" s="53"/>
      <c r="G87" s="53"/>
      <c r="H87" s="53"/>
      <c r="I87" s="53"/>
      <c r="J87" s="53"/>
      <c r="K87" s="53"/>
    </row>
    <row r="88" spans="2:11" x14ac:dyDescent="0.25">
      <c r="B88" s="53"/>
      <c r="C88" s="53"/>
      <c r="D88" s="53"/>
      <c r="E88" s="53"/>
      <c r="F88" s="53"/>
      <c r="G88" s="53"/>
      <c r="H88" s="53"/>
      <c r="I88" s="53"/>
      <c r="J88" s="53"/>
      <c r="K88" s="53"/>
    </row>
    <row r="89" spans="2:11" x14ac:dyDescent="0.25">
      <c r="B89" s="53"/>
      <c r="C89" s="53"/>
      <c r="D89" s="53"/>
      <c r="E89" s="53"/>
      <c r="F89" s="53"/>
      <c r="G89" s="53"/>
      <c r="H89" s="53"/>
      <c r="I89" s="53"/>
      <c r="J89" s="53"/>
      <c r="K89" s="53"/>
    </row>
    <row r="90" spans="2:11" x14ac:dyDescent="0.25">
      <c r="B90" s="53"/>
      <c r="C90" s="53"/>
      <c r="D90" s="53"/>
      <c r="E90" s="53"/>
      <c r="F90" s="53"/>
      <c r="G90" s="53"/>
      <c r="H90" s="53"/>
      <c r="I90" s="53"/>
      <c r="J90" s="53"/>
      <c r="K90" s="53"/>
    </row>
    <row r="91" spans="2:11" x14ac:dyDescent="0.25">
      <c r="B91" s="53"/>
      <c r="C91" s="53"/>
      <c r="D91" s="53"/>
      <c r="E91" s="53"/>
      <c r="F91" s="53"/>
      <c r="G91" s="53"/>
      <c r="H91" s="53"/>
      <c r="I91" s="53"/>
      <c r="J91" s="53"/>
      <c r="K91" s="53"/>
    </row>
    <row r="92" spans="2:11" x14ac:dyDescent="0.25">
      <c r="B92" s="53"/>
      <c r="C92" s="53"/>
      <c r="D92" s="53"/>
      <c r="E92" s="53"/>
      <c r="F92" s="53"/>
      <c r="G92" s="53"/>
      <c r="H92" s="53"/>
      <c r="I92" s="53"/>
      <c r="J92" s="53"/>
      <c r="K92" s="53"/>
    </row>
    <row r="93" spans="2:11" x14ac:dyDescent="0.25">
      <c r="B93" s="53"/>
      <c r="C93" s="53"/>
      <c r="D93" s="53"/>
      <c r="E93" s="53"/>
      <c r="F93" s="53"/>
      <c r="G93" s="53"/>
      <c r="H93" s="53"/>
      <c r="I93" s="53"/>
      <c r="J93" s="53"/>
      <c r="K93" s="53"/>
    </row>
    <row r="94" spans="2:11" x14ac:dyDescent="0.25">
      <c r="B94" s="53"/>
      <c r="C94" s="53"/>
      <c r="D94" s="53"/>
      <c r="E94" s="53"/>
      <c r="F94" s="53"/>
      <c r="G94" s="53"/>
      <c r="H94" s="53"/>
      <c r="I94" s="53"/>
      <c r="J94" s="53"/>
      <c r="K94" s="53"/>
    </row>
    <row r="95" spans="2:11" x14ac:dyDescent="0.25">
      <c r="B95" s="53"/>
      <c r="C95" s="53"/>
      <c r="D95" s="53"/>
      <c r="E95" s="53"/>
      <c r="F95" s="53"/>
      <c r="G95" s="53"/>
      <c r="H95" s="53"/>
      <c r="I95" s="53"/>
      <c r="J95" s="53"/>
      <c r="K95" s="53"/>
    </row>
    <row r="96" spans="2:11" x14ac:dyDescent="0.25">
      <c r="B96" s="53"/>
      <c r="C96" s="53"/>
      <c r="D96" s="53"/>
      <c r="E96" s="53"/>
      <c r="F96" s="53"/>
      <c r="G96" s="53"/>
      <c r="H96" s="53"/>
      <c r="I96" s="53"/>
      <c r="J96" s="53"/>
      <c r="K96" s="53"/>
    </row>
    <row r="97" spans="2:11" x14ac:dyDescent="0.25">
      <c r="B97" s="53"/>
      <c r="C97" s="53"/>
      <c r="D97" s="53"/>
      <c r="E97" s="53"/>
      <c r="F97" s="53"/>
      <c r="G97" s="53"/>
      <c r="H97" s="53"/>
      <c r="I97" s="53"/>
      <c r="J97" s="53"/>
      <c r="K97" s="53"/>
    </row>
    <row r="98" spans="2:11" x14ac:dyDescent="0.25">
      <c r="B98" s="53"/>
      <c r="C98" s="53"/>
      <c r="D98" s="53"/>
      <c r="E98" s="53"/>
      <c r="F98" s="53"/>
      <c r="G98" s="53"/>
      <c r="H98" s="53"/>
      <c r="I98" s="53"/>
      <c r="J98" s="53"/>
      <c r="K98" s="53"/>
    </row>
    <row r="99" spans="2:11" x14ac:dyDescent="0.25">
      <c r="B99" s="53"/>
      <c r="C99" s="53"/>
      <c r="D99" s="53"/>
      <c r="E99" s="53"/>
      <c r="F99" s="53"/>
      <c r="G99" s="53"/>
      <c r="H99" s="53"/>
      <c r="I99" s="53"/>
      <c r="J99" s="53"/>
      <c r="K99" s="53"/>
    </row>
    <row r="100" spans="2:11" x14ac:dyDescent="0.25">
      <c r="B100" s="53"/>
      <c r="C100" s="53"/>
      <c r="D100" s="53"/>
      <c r="E100" s="53"/>
      <c r="F100" s="53"/>
      <c r="G100" s="53"/>
      <c r="H100" s="53"/>
      <c r="I100" s="53"/>
      <c r="J100" s="53"/>
      <c r="K100" s="53"/>
    </row>
    <row r="101" spans="2:11" x14ac:dyDescent="0.25">
      <c r="B101" s="53"/>
      <c r="C101" s="53"/>
      <c r="D101" s="53"/>
      <c r="E101" s="53"/>
      <c r="F101" s="53"/>
      <c r="G101" s="53"/>
      <c r="H101" s="53"/>
      <c r="I101" s="53"/>
      <c r="J101" s="53"/>
      <c r="K101" s="53"/>
    </row>
    <row r="102" spans="2:11" x14ac:dyDescent="0.25">
      <c r="B102" s="53"/>
      <c r="C102" s="53"/>
      <c r="D102" s="53"/>
      <c r="E102" s="53"/>
      <c r="F102" s="53"/>
      <c r="G102" s="53"/>
      <c r="H102" s="53"/>
      <c r="I102" s="53"/>
      <c r="J102" s="53"/>
      <c r="K102" s="53"/>
    </row>
    <row r="103" spans="2:11" x14ac:dyDescent="0.25">
      <c r="B103" s="53"/>
      <c r="C103" s="53"/>
      <c r="D103" s="53"/>
      <c r="E103" s="53"/>
      <c r="F103" s="53"/>
      <c r="G103" s="53"/>
      <c r="H103" s="53"/>
      <c r="I103" s="53"/>
      <c r="J103" s="53"/>
      <c r="K103" s="53"/>
    </row>
    <row r="104" spans="2:11" x14ac:dyDescent="0.25">
      <c r="B104" s="53"/>
      <c r="C104" s="53"/>
      <c r="D104" s="53"/>
      <c r="E104" s="53"/>
      <c r="F104" s="53"/>
      <c r="G104" s="53"/>
      <c r="H104" s="53"/>
      <c r="I104" s="53"/>
      <c r="J104" s="53"/>
      <c r="K104" s="53"/>
    </row>
    <row r="105" spans="2:11" x14ac:dyDescent="0.25">
      <c r="B105" s="53"/>
      <c r="C105" s="53"/>
      <c r="D105" s="53"/>
      <c r="E105" s="53"/>
      <c r="F105" s="53"/>
      <c r="G105" s="53"/>
      <c r="H105" s="53"/>
      <c r="I105" s="53"/>
      <c r="J105" s="53"/>
      <c r="K105" s="53"/>
    </row>
    <row r="106" spans="2:11" x14ac:dyDescent="0.25">
      <c r="B106" s="53"/>
      <c r="C106" s="53"/>
      <c r="D106" s="53"/>
      <c r="E106" s="53"/>
      <c r="F106" s="53"/>
      <c r="G106" s="53"/>
      <c r="H106" s="53"/>
      <c r="I106" s="53"/>
      <c r="J106" s="53"/>
      <c r="K106" s="53"/>
    </row>
    <row r="107" spans="2:11" x14ac:dyDescent="0.25">
      <c r="B107" s="53"/>
      <c r="C107" s="53"/>
      <c r="D107" s="53"/>
      <c r="E107" s="53"/>
      <c r="F107" s="53"/>
      <c r="G107" s="53"/>
      <c r="H107" s="53"/>
      <c r="I107" s="53"/>
      <c r="J107" s="53"/>
      <c r="K107" s="53"/>
    </row>
    <row r="108" spans="2:11" x14ac:dyDescent="0.25">
      <c r="B108" s="53"/>
      <c r="C108" s="53"/>
      <c r="D108" s="53"/>
      <c r="E108" s="53"/>
      <c r="F108" s="53"/>
      <c r="G108" s="53"/>
      <c r="H108" s="53"/>
      <c r="I108" s="53"/>
      <c r="J108" s="53"/>
      <c r="K108" s="53"/>
    </row>
    <row r="109" spans="2:11" x14ac:dyDescent="0.25">
      <c r="B109" s="53"/>
      <c r="C109" s="53"/>
      <c r="D109" s="53"/>
      <c r="E109" s="53"/>
      <c r="F109" s="53"/>
      <c r="G109" s="53"/>
      <c r="H109" s="53"/>
      <c r="I109" s="53"/>
      <c r="J109" s="53"/>
      <c r="K109" s="53"/>
    </row>
    <row r="110" spans="2:11" x14ac:dyDescent="0.25">
      <c r="B110" s="53"/>
      <c r="C110" s="53"/>
      <c r="D110" s="53"/>
      <c r="E110" s="53"/>
      <c r="F110" s="53"/>
      <c r="G110" s="53"/>
      <c r="H110" s="53"/>
      <c r="I110" s="53"/>
      <c r="J110" s="53"/>
      <c r="K110" s="53"/>
    </row>
    <row r="111" spans="2:11" x14ac:dyDescent="0.25">
      <c r="B111" s="53"/>
      <c r="C111" s="53"/>
      <c r="D111" s="53"/>
      <c r="E111" s="53"/>
      <c r="F111" s="53"/>
      <c r="G111" s="53"/>
      <c r="H111" s="53"/>
      <c r="I111" s="53"/>
      <c r="J111" s="53"/>
      <c r="K111" s="53"/>
    </row>
    <row r="112" spans="2:11" x14ac:dyDescent="0.25">
      <c r="B112" s="53"/>
      <c r="C112" s="53"/>
      <c r="D112" s="53"/>
      <c r="E112" s="53"/>
      <c r="F112" s="53"/>
      <c r="G112" s="53"/>
      <c r="H112" s="53"/>
      <c r="I112" s="53"/>
      <c r="J112" s="53"/>
      <c r="K112" s="53"/>
    </row>
    <row r="113" spans="2:11" x14ac:dyDescent="0.25">
      <c r="B113" s="53"/>
      <c r="C113" s="53"/>
      <c r="D113" s="53"/>
      <c r="E113" s="53"/>
      <c r="F113" s="53"/>
      <c r="G113" s="53"/>
      <c r="H113" s="53"/>
      <c r="I113" s="53"/>
      <c r="J113" s="53"/>
      <c r="K113" s="53"/>
    </row>
    <row r="114" spans="2:11" x14ac:dyDescent="0.25">
      <c r="B114" s="53"/>
      <c r="C114" s="53"/>
      <c r="D114" s="53"/>
      <c r="E114" s="53"/>
      <c r="F114" s="53"/>
      <c r="G114" s="53"/>
      <c r="H114" s="53"/>
      <c r="I114" s="53"/>
      <c r="J114" s="53"/>
      <c r="K114" s="53"/>
    </row>
    <row r="115" spans="2:11" x14ac:dyDescent="0.25">
      <c r="B115" s="53"/>
      <c r="C115" s="53"/>
      <c r="D115" s="53"/>
      <c r="E115" s="53"/>
      <c r="F115" s="53"/>
      <c r="G115" s="53"/>
      <c r="H115" s="53"/>
      <c r="I115" s="53"/>
      <c r="J115" s="53"/>
      <c r="K115" s="53"/>
    </row>
    <row r="116" spans="2:11" x14ac:dyDescent="0.25">
      <c r="B116" s="53"/>
      <c r="C116" s="53"/>
      <c r="D116" s="53"/>
      <c r="E116" s="53"/>
      <c r="F116" s="53"/>
      <c r="G116" s="53"/>
      <c r="H116" s="53"/>
      <c r="I116" s="53"/>
      <c r="J116" s="53"/>
      <c r="K116" s="53"/>
    </row>
    <row r="117" spans="2:11" x14ac:dyDescent="0.25">
      <c r="B117" s="53"/>
      <c r="C117" s="53"/>
      <c r="D117" s="53"/>
      <c r="E117" s="53"/>
      <c r="F117" s="53"/>
      <c r="G117" s="53"/>
      <c r="H117" s="53"/>
      <c r="I117" s="53"/>
      <c r="J117" s="53"/>
      <c r="K117" s="53"/>
    </row>
    <row r="118" spans="2:11" x14ac:dyDescent="0.25">
      <c r="B118" s="53"/>
      <c r="C118" s="53"/>
      <c r="D118" s="53"/>
      <c r="E118" s="53"/>
      <c r="F118" s="53"/>
      <c r="G118" s="53"/>
      <c r="H118" s="53"/>
      <c r="I118" s="53"/>
      <c r="J118" s="53"/>
      <c r="K118" s="53"/>
    </row>
    <row r="119" spans="2:11" x14ac:dyDescent="0.25">
      <c r="B119" s="53"/>
      <c r="C119" s="53"/>
      <c r="D119" s="53"/>
      <c r="E119" s="53"/>
      <c r="F119" s="53"/>
      <c r="G119" s="53"/>
      <c r="H119" s="53"/>
      <c r="I119" s="53"/>
      <c r="J119" s="53"/>
      <c r="K119" s="53"/>
    </row>
    <row r="120" spans="2:11" x14ac:dyDescent="0.25">
      <c r="B120" s="53"/>
      <c r="C120" s="53"/>
      <c r="D120" s="53"/>
      <c r="E120" s="53"/>
      <c r="F120" s="53"/>
      <c r="G120" s="53"/>
      <c r="H120" s="53"/>
      <c r="I120" s="53"/>
      <c r="J120" s="53"/>
      <c r="K120" s="53"/>
    </row>
    <row r="121" spans="2:11" x14ac:dyDescent="0.25">
      <c r="B121" s="53"/>
      <c r="C121" s="53"/>
      <c r="D121" s="53"/>
      <c r="E121" s="53"/>
      <c r="F121" s="53"/>
      <c r="G121" s="53"/>
      <c r="H121" s="53"/>
      <c r="I121" s="53"/>
      <c r="J121" s="53"/>
      <c r="K121" s="53"/>
    </row>
    <row r="122" spans="2:11" x14ac:dyDescent="0.25">
      <c r="B122" s="53"/>
      <c r="C122" s="53"/>
      <c r="D122" s="53"/>
      <c r="E122" s="53"/>
      <c r="F122" s="53"/>
      <c r="G122" s="53"/>
      <c r="H122" s="53"/>
      <c r="I122" s="53"/>
      <c r="J122" s="53"/>
      <c r="K122" s="53"/>
    </row>
    <row r="123" spans="2:11" x14ac:dyDescent="0.25">
      <c r="B123" s="53"/>
      <c r="C123" s="53"/>
      <c r="D123" s="53"/>
      <c r="E123" s="53"/>
      <c r="F123" s="53"/>
      <c r="G123" s="53"/>
      <c r="H123" s="53"/>
      <c r="I123" s="53"/>
      <c r="J123" s="53"/>
      <c r="K123" s="53"/>
    </row>
    <row r="124" spans="2:11" x14ac:dyDescent="0.25">
      <c r="B124" s="53"/>
      <c r="C124" s="53"/>
      <c r="D124" s="53"/>
      <c r="E124" s="53"/>
      <c r="F124" s="53"/>
      <c r="G124" s="53"/>
      <c r="H124" s="53"/>
      <c r="I124" s="53"/>
      <c r="J124" s="53"/>
      <c r="K124" s="53"/>
    </row>
    <row r="125" spans="2:11" x14ac:dyDescent="0.25">
      <c r="B125" s="53"/>
      <c r="C125" s="53"/>
      <c r="D125" s="53"/>
      <c r="E125" s="53"/>
      <c r="F125" s="53"/>
      <c r="G125" s="53"/>
      <c r="H125" s="53"/>
      <c r="I125" s="53"/>
      <c r="J125" s="53"/>
      <c r="K125" s="53"/>
    </row>
    <row r="126" spans="2:11" x14ac:dyDescent="0.25">
      <c r="B126" s="53"/>
      <c r="C126" s="53"/>
      <c r="D126" s="53"/>
      <c r="E126" s="53"/>
      <c r="F126" s="53"/>
      <c r="G126" s="53"/>
      <c r="H126" s="53"/>
      <c r="I126" s="53"/>
      <c r="J126" s="53"/>
      <c r="K126" s="53"/>
    </row>
    <row r="127" spans="2:11" x14ac:dyDescent="0.25">
      <c r="B127" s="53"/>
      <c r="C127" s="53"/>
      <c r="D127" s="53"/>
      <c r="E127" s="53"/>
      <c r="F127" s="53"/>
      <c r="G127" s="53"/>
      <c r="H127" s="53"/>
      <c r="I127" s="53"/>
      <c r="J127" s="53"/>
      <c r="K127" s="53"/>
    </row>
    <row r="128" spans="2:11" x14ac:dyDescent="0.25">
      <c r="B128" s="53"/>
      <c r="C128" s="53"/>
      <c r="D128" s="53"/>
      <c r="E128" s="53"/>
      <c r="F128" s="53"/>
      <c r="G128" s="53"/>
      <c r="H128" s="53"/>
      <c r="I128" s="53"/>
      <c r="J128" s="53"/>
      <c r="K128" s="53"/>
    </row>
    <row r="129" spans="2:11" x14ac:dyDescent="0.25">
      <c r="B129" s="53"/>
      <c r="C129" s="53"/>
      <c r="D129" s="53"/>
      <c r="E129" s="53"/>
      <c r="F129" s="53"/>
      <c r="G129" s="53"/>
      <c r="H129" s="53"/>
      <c r="I129" s="53"/>
      <c r="J129" s="53"/>
      <c r="K129" s="53"/>
    </row>
    <row r="130" spans="2:11" x14ac:dyDescent="0.25">
      <c r="B130" s="53"/>
      <c r="C130" s="53"/>
      <c r="D130" s="53"/>
      <c r="E130" s="53"/>
      <c r="F130" s="53"/>
      <c r="G130" s="53"/>
      <c r="H130" s="53"/>
      <c r="I130" s="53"/>
      <c r="J130" s="53"/>
      <c r="K130" s="53"/>
    </row>
    <row r="131" spans="2:11" x14ac:dyDescent="0.25">
      <c r="B131" s="53"/>
      <c r="C131" s="53"/>
      <c r="D131" s="53"/>
      <c r="E131" s="53"/>
      <c r="F131" s="53"/>
      <c r="G131" s="53"/>
      <c r="H131" s="53"/>
      <c r="I131" s="53"/>
      <c r="J131" s="53"/>
      <c r="K131" s="53"/>
    </row>
    <row r="132" spans="2:11" x14ac:dyDescent="0.25">
      <c r="B132" s="53"/>
      <c r="C132" s="53"/>
      <c r="D132" s="53"/>
      <c r="E132" s="53"/>
      <c r="F132" s="53"/>
      <c r="G132" s="53"/>
      <c r="H132" s="53"/>
      <c r="I132" s="53"/>
      <c r="J132" s="53"/>
      <c r="K132" s="53"/>
    </row>
    <row r="133" spans="2:11" x14ac:dyDescent="0.25">
      <c r="B133" s="53"/>
      <c r="C133" s="53"/>
      <c r="D133" s="53"/>
      <c r="E133" s="53"/>
      <c r="F133" s="53"/>
      <c r="G133" s="53"/>
      <c r="H133" s="53"/>
      <c r="I133" s="53"/>
      <c r="J133" s="53"/>
      <c r="K133" s="53"/>
    </row>
    <row r="134" spans="2:11" x14ac:dyDescent="0.25">
      <c r="B134" s="53"/>
      <c r="C134" s="53"/>
      <c r="D134" s="53"/>
      <c r="E134" s="53"/>
      <c r="F134" s="53"/>
      <c r="G134" s="53"/>
      <c r="H134" s="53"/>
      <c r="I134" s="53"/>
      <c r="J134" s="53"/>
      <c r="K134" s="53"/>
    </row>
    <row r="135" spans="2:11" x14ac:dyDescent="0.25">
      <c r="B135" s="53"/>
      <c r="C135" s="53"/>
      <c r="D135" s="53"/>
      <c r="E135" s="53"/>
      <c r="F135" s="53"/>
      <c r="G135" s="53"/>
      <c r="H135" s="53"/>
      <c r="I135" s="53"/>
      <c r="J135" s="53"/>
      <c r="K135" s="53"/>
    </row>
    <row r="136" spans="2:11" x14ac:dyDescent="0.25">
      <c r="B136" s="53"/>
      <c r="C136" s="53"/>
      <c r="D136" s="53"/>
      <c r="E136" s="53"/>
      <c r="F136" s="53"/>
      <c r="G136" s="53"/>
      <c r="H136" s="53"/>
      <c r="I136" s="53"/>
      <c r="J136" s="53"/>
      <c r="K136" s="53"/>
    </row>
  </sheetData>
  <mergeCells count="31">
    <mergeCell ref="I1:J1"/>
    <mergeCell ref="B10:C10"/>
    <mergeCell ref="B9:C9"/>
    <mergeCell ref="B8:C8"/>
    <mergeCell ref="B7:C7"/>
    <mergeCell ref="H9:I9"/>
    <mergeCell ref="H8:I8"/>
    <mergeCell ref="H7:I7"/>
    <mergeCell ref="F10:G10"/>
    <mergeCell ref="F9:G9"/>
    <mergeCell ref="F8:G8"/>
    <mergeCell ref="F7:G7"/>
    <mergeCell ref="D10:E10"/>
    <mergeCell ref="D9:E9"/>
    <mergeCell ref="D8:E8"/>
    <mergeCell ref="D7:E7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workbookViewId="0"/>
  </sheetViews>
  <sheetFormatPr defaultColWidth="9.140625" defaultRowHeight="15" x14ac:dyDescent="0.25"/>
  <cols>
    <col min="1" max="1" width="8.7109375" style="23" customWidth="1"/>
    <col min="2" max="2" width="16.7109375" style="23" customWidth="1"/>
    <col min="3" max="9" width="10.140625" style="23" customWidth="1"/>
    <col min="10" max="10" width="10.7109375" style="23" customWidth="1"/>
    <col min="11" max="16384" width="9.140625" style="23"/>
  </cols>
  <sheetData>
    <row r="1" spans="1:10" x14ac:dyDescent="0.25">
      <c r="A1" s="7">
        <v>28</v>
      </c>
      <c r="B1" s="36" t="s">
        <v>12</v>
      </c>
      <c r="C1" s="22"/>
      <c r="D1" s="22"/>
      <c r="E1" s="22"/>
      <c r="F1" s="22"/>
      <c r="G1" s="22"/>
      <c r="H1" s="230" t="s">
        <v>24</v>
      </c>
      <c r="I1" s="233"/>
    </row>
    <row r="2" spans="1:10" x14ac:dyDescent="0.25">
      <c r="A2" s="24"/>
      <c r="B2" s="21"/>
      <c r="C2" s="21"/>
      <c r="D2" s="21"/>
      <c r="E2" s="21"/>
      <c r="F2" s="21"/>
      <c r="G2" s="21"/>
      <c r="H2" s="21"/>
      <c r="I2" s="25"/>
    </row>
    <row r="3" spans="1:10" x14ac:dyDescent="0.25">
      <c r="A3" s="8" t="s">
        <v>13</v>
      </c>
      <c r="B3" s="19"/>
      <c r="C3" s="19"/>
      <c r="D3" s="19"/>
      <c r="E3" s="19"/>
      <c r="F3" s="19"/>
      <c r="G3" s="19"/>
      <c r="H3" s="19"/>
      <c r="I3" s="20"/>
      <c r="J3" s="53"/>
    </row>
    <row r="4" spans="1:10" x14ac:dyDescent="0.25">
      <c r="A4" s="9">
        <f>INDEX('Point Grid'!B:B,MATCH($A$1,'Point Grid'!A:A,0))</f>
        <v>1.75</v>
      </c>
      <c r="B4" s="19"/>
      <c r="C4" s="19"/>
      <c r="D4" s="19"/>
      <c r="E4" s="19"/>
      <c r="F4" s="19"/>
      <c r="G4" s="19"/>
      <c r="H4" s="19"/>
      <c r="I4" s="20"/>
      <c r="J4" s="53"/>
    </row>
    <row r="5" spans="1:10" x14ac:dyDescent="0.25">
      <c r="A5" s="24"/>
      <c r="B5" s="19"/>
      <c r="C5" s="19"/>
      <c r="D5" s="19"/>
      <c r="E5" s="19"/>
      <c r="F5" s="19"/>
      <c r="G5" s="19"/>
      <c r="H5" s="19"/>
      <c r="I5" s="20"/>
      <c r="J5" s="53"/>
    </row>
    <row r="6" spans="1:10" x14ac:dyDescent="0.25">
      <c r="A6" s="29" t="s">
        <v>2</v>
      </c>
      <c r="B6" s="19" t="s">
        <v>134</v>
      </c>
      <c r="C6" s="19"/>
      <c r="D6" s="19"/>
      <c r="E6" s="19"/>
      <c r="F6" s="19"/>
      <c r="G6" s="19"/>
      <c r="H6" s="19"/>
      <c r="I6" s="20"/>
      <c r="J6" s="53"/>
    </row>
    <row r="7" spans="1:10" ht="15.75" thickBot="1" x14ac:dyDescent="0.3">
      <c r="A7" s="9">
        <f>INDEX('Point Grid'!$C$8:$I$35,MATCH($A$1,'Point Grid'!$A$8:$A$35,0),MATCH(A6,'Point Grid'!$C$7:$I$7,0))</f>
        <v>0.75</v>
      </c>
      <c r="B7" s="19"/>
      <c r="C7" s="19"/>
      <c r="D7" s="19"/>
      <c r="E7" s="19"/>
      <c r="F7" s="19"/>
      <c r="G7" s="19"/>
      <c r="H7" s="19"/>
      <c r="I7" s="20"/>
      <c r="J7" s="53"/>
    </row>
    <row r="8" spans="1:10" ht="15.75" thickBot="1" x14ac:dyDescent="0.3">
      <c r="A8" s="5"/>
      <c r="B8" s="56" t="s">
        <v>137</v>
      </c>
      <c r="C8" s="19"/>
      <c r="D8" s="19"/>
      <c r="E8" s="19"/>
      <c r="F8" s="19"/>
      <c r="G8" s="19"/>
      <c r="H8" s="19"/>
      <c r="I8" s="20"/>
      <c r="J8" s="53"/>
    </row>
    <row r="9" spans="1:10" x14ac:dyDescent="0.25">
      <c r="A9" s="24"/>
      <c r="B9" s="19" t="s">
        <v>138</v>
      </c>
      <c r="C9" s="19"/>
      <c r="D9" s="19"/>
      <c r="E9" s="19"/>
      <c r="F9" s="19"/>
      <c r="G9" s="19"/>
      <c r="H9" s="19"/>
      <c r="I9" s="20"/>
      <c r="J9" s="53"/>
    </row>
    <row r="10" spans="1:10" x14ac:dyDescent="0.25">
      <c r="A10" s="24"/>
      <c r="B10" s="56" t="s">
        <v>140</v>
      </c>
      <c r="C10" s="19"/>
      <c r="D10" s="19"/>
      <c r="E10" s="19"/>
      <c r="F10" s="19"/>
      <c r="G10" s="19"/>
      <c r="H10" s="19"/>
      <c r="I10" s="20"/>
      <c r="J10" s="53"/>
    </row>
    <row r="11" spans="1:10" x14ac:dyDescent="0.25">
      <c r="A11" s="24"/>
      <c r="B11" s="56" t="s">
        <v>139</v>
      </c>
      <c r="C11" s="19"/>
      <c r="D11" s="19"/>
      <c r="E11" s="19"/>
      <c r="F11" s="19"/>
      <c r="G11" s="19"/>
      <c r="H11" s="19"/>
      <c r="I11" s="20"/>
      <c r="J11" s="53"/>
    </row>
    <row r="12" spans="1:10" x14ac:dyDescent="0.25">
      <c r="A12" s="24"/>
      <c r="B12" s="56"/>
      <c r="C12" s="19"/>
      <c r="D12" s="19"/>
      <c r="E12" s="19"/>
      <c r="F12" s="19"/>
      <c r="G12" s="19"/>
      <c r="H12" s="19"/>
      <c r="I12" s="20"/>
      <c r="J12" s="53"/>
    </row>
    <row r="13" spans="1:10" x14ac:dyDescent="0.25">
      <c r="A13" s="24"/>
      <c r="B13" s="56" t="s">
        <v>135</v>
      </c>
      <c r="C13" s="19"/>
      <c r="D13" s="19"/>
      <c r="E13" s="19"/>
      <c r="F13" s="19"/>
      <c r="G13" s="19"/>
      <c r="H13" s="19"/>
      <c r="I13" s="20"/>
      <c r="J13" s="53"/>
    </row>
    <row r="14" spans="1:10" x14ac:dyDescent="0.25">
      <c r="A14" s="24"/>
      <c r="B14" s="56" t="s">
        <v>136</v>
      </c>
      <c r="C14" s="19"/>
      <c r="D14" s="19"/>
      <c r="E14" s="19"/>
      <c r="F14" s="19"/>
      <c r="G14" s="19"/>
      <c r="H14" s="19"/>
      <c r="I14" s="20"/>
      <c r="J14" s="53"/>
    </row>
    <row r="15" spans="1:10" x14ac:dyDescent="0.25">
      <c r="A15" s="24"/>
      <c r="B15" s="56"/>
      <c r="C15" s="19"/>
      <c r="D15" s="19"/>
      <c r="E15" s="19"/>
      <c r="F15" s="19"/>
      <c r="G15" s="19"/>
      <c r="H15" s="19"/>
      <c r="I15" s="20"/>
      <c r="J15" s="53"/>
    </row>
    <row r="16" spans="1:10" x14ac:dyDescent="0.25">
      <c r="A16" s="29" t="s">
        <v>3</v>
      </c>
      <c r="B16" s="19" t="s">
        <v>141</v>
      </c>
      <c r="C16" s="19"/>
      <c r="D16" s="19"/>
      <c r="E16" s="19"/>
      <c r="F16" s="19"/>
      <c r="G16" s="19"/>
      <c r="H16" s="19"/>
      <c r="I16" s="20"/>
      <c r="J16" s="53"/>
    </row>
    <row r="17" spans="1:10" ht="15.75" thickBot="1" x14ac:dyDescent="0.3">
      <c r="A17" s="9">
        <f>INDEX('Point Grid'!$C$8:$I$35,MATCH($A$1,'Point Grid'!$A$8:$A$35,0),MATCH(A16,'Point Grid'!$C$7:$I$7,0))</f>
        <v>0.75</v>
      </c>
      <c r="B17" s="19"/>
      <c r="C17" s="19"/>
      <c r="D17" s="19"/>
      <c r="E17" s="19"/>
      <c r="F17" s="19"/>
      <c r="G17" s="19"/>
      <c r="H17" s="19"/>
      <c r="I17" s="20"/>
      <c r="J17" s="53"/>
    </row>
    <row r="18" spans="1:10" ht="15.75" thickBot="1" x14ac:dyDescent="0.3">
      <c r="A18" s="5"/>
      <c r="B18" s="19" t="s">
        <v>137</v>
      </c>
      <c r="C18" s="19"/>
      <c r="D18" s="19"/>
      <c r="E18" s="19"/>
      <c r="F18" s="19"/>
      <c r="G18" s="19"/>
      <c r="H18" s="19"/>
      <c r="I18" s="20"/>
      <c r="J18" s="53"/>
    </row>
    <row r="19" spans="1:10" x14ac:dyDescent="0.25">
      <c r="A19" s="24"/>
      <c r="B19" s="56" t="s">
        <v>138</v>
      </c>
      <c r="C19" s="19"/>
      <c r="D19" s="19"/>
      <c r="E19" s="19"/>
      <c r="F19" s="19"/>
      <c r="G19" s="19"/>
      <c r="H19" s="19"/>
      <c r="I19" s="20"/>
      <c r="J19" s="53"/>
    </row>
    <row r="20" spans="1:10" x14ac:dyDescent="0.25">
      <c r="A20" s="42"/>
      <c r="B20" s="56" t="s">
        <v>144</v>
      </c>
      <c r="C20" s="19"/>
      <c r="D20" s="19"/>
      <c r="E20" s="19"/>
      <c r="F20" s="19"/>
      <c r="G20" s="19"/>
      <c r="H20" s="19"/>
      <c r="I20" s="20"/>
      <c r="J20" s="53"/>
    </row>
    <row r="21" spans="1:10" x14ac:dyDescent="0.25">
      <c r="A21" s="42"/>
      <c r="B21" s="56" t="s">
        <v>139</v>
      </c>
      <c r="C21" s="19"/>
      <c r="D21" s="19"/>
      <c r="E21" s="19"/>
      <c r="F21" s="19"/>
      <c r="G21" s="19"/>
      <c r="H21" s="19"/>
      <c r="I21" s="20"/>
      <c r="J21" s="53"/>
    </row>
    <row r="22" spans="1:10" x14ac:dyDescent="0.25">
      <c r="A22" s="29"/>
      <c r="B22" s="19" t="s">
        <v>145</v>
      </c>
      <c r="C22" s="19"/>
      <c r="D22" s="19"/>
      <c r="E22" s="19"/>
      <c r="F22" s="19"/>
      <c r="G22" s="19"/>
      <c r="H22" s="19"/>
      <c r="I22" s="20"/>
      <c r="J22" s="53"/>
    </row>
    <row r="23" spans="1:10" x14ac:dyDescent="0.25">
      <c r="A23" s="29"/>
      <c r="B23" s="19" t="s">
        <v>146</v>
      </c>
      <c r="C23" s="19"/>
      <c r="D23" s="19"/>
      <c r="E23" s="19"/>
      <c r="F23" s="19"/>
      <c r="G23" s="19"/>
      <c r="H23" s="19"/>
      <c r="I23" s="20"/>
      <c r="J23" s="53"/>
    </row>
    <row r="24" spans="1:10" x14ac:dyDescent="0.25">
      <c r="A24" s="9"/>
      <c r="B24" s="19" t="s">
        <v>143</v>
      </c>
      <c r="C24" s="19"/>
      <c r="D24" s="19"/>
      <c r="E24" s="19"/>
      <c r="F24" s="19"/>
      <c r="G24" s="19"/>
      <c r="H24" s="19"/>
      <c r="I24" s="20"/>
      <c r="J24" s="53"/>
    </row>
    <row r="25" spans="1:10" s="38" customFormat="1" x14ac:dyDescent="0.25">
      <c r="A25" s="9"/>
      <c r="B25" s="19"/>
      <c r="C25" s="19"/>
      <c r="D25" s="19"/>
      <c r="E25" s="19"/>
      <c r="F25" s="19"/>
      <c r="G25" s="19"/>
      <c r="H25" s="19"/>
      <c r="I25" s="20"/>
      <c r="J25" s="57"/>
    </row>
    <row r="26" spans="1:10" x14ac:dyDescent="0.25">
      <c r="A26" s="44"/>
      <c r="B26" s="56" t="s">
        <v>135</v>
      </c>
      <c r="C26" s="19"/>
      <c r="D26" s="19"/>
      <c r="E26" s="19"/>
      <c r="F26" s="19"/>
      <c r="G26" s="19"/>
      <c r="H26" s="19"/>
      <c r="I26" s="20"/>
      <c r="J26" s="53"/>
    </row>
    <row r="27" spans="1:10" x14ac:dyDescent="0.25">
      <c r="A27" s="24"/>
      <c r="B27" s="56" t="s">
        <v>142</v>
      </c>
      <c r="C27" s="19"/>
      <c r="D27" s="19"/>
      <c r="E27" s="19"/>
      <c r="F27" s="19"/>
      <c r="G27" s="19"/>
      <c r="H27" s="19"/>
      <c r="I27" s="20"/>
      <c r="J27" s="53"/>
    </row>
    <row r="28" spans="1:10" x14ac:dyDescent="0.25">
      <c r="A28" s="24"/>
      <c r="B28" s="56"/>
      <c r="C28" s="19"/>
      <c r="D28" s="19"/>
      <c r="E28" s="19"/>
      <c r="F28" s="19"/>
      <c r="G28" s="19"/>
      <c r="H28" s="19"/>
      <c r="I28" s="20"/>
      <c r="J28" s="53"/>
    </row>
    <row r="29" spans="1:10" x14ac:dyDescent="0.25">
      <c r="A29" s="29" t="s">
        <v>4</v>
      </c>
      <c r="B29" s="56" t="s">
        <v>147</v>
      </c>
      <c r="C29" s="19"/>
      <c r="D29" s="19"/>
      <c r="E29" s="19"/>
      <c r="F29" s="19"/>
      <c r="G29" s="19"/>
      <c r="H29" s="19"/>
      <c r="I29" s="20"/>
      <c r="J29" s="53"/>
    </row>
    <row r="30" spans="1:10" ht="15.75" thickBot="1" x14ac:dyDescent="0.3">
      <c r="A30" s="9">
        <f>INDEX('Point Grid'!$C$8:$I$35,MATCH($A$1,'Point Grid'!$A$8:$A$35,0),MATCH(A29,'Point Grid'!$C$7:$I$7,0))</f>
        <v>0.25</v>
      </c>
      <c r="B30" s="56" t="s">
        <v>148</v>
      </c>
      <c r="C30" s="19"/>
      <c r="D30" s="19"/>
      <c r="E30" s="19"/>
      <c r="F30" s="19"/>
      <c r="G30" s="19"/>
      <c r="H30" s="19"/>
      <c r="I30" s="20"/>
      <c r="J30" s="53"/>
    </row>
    <row r="31" spans="1:10" ht="15.75" thickBot="1" x14ac:dyDescent="0.3">
      <c r="A31" s="5"/>
      <c r="B31" s="56" t="s">
        <v>149</v>
      </c>
      <c r="C31" s="19"/>
      <c r="D31" s="19"/>
      <c r="E31" s="19"/>
      <c r="F31" s="19"/>
      <c r="G31" s="19"/>
      <c r="H31" s="19"/>
      <c r="I31" s="20"/>
      <c r="J31" s="53"/>
    </row>
    <row r="32" spans="1:10" x14ac:dyDescent="0.25">
      <c r="A32" s="24"/>
      <c r="B32" s="56"/>
      <c r="C32" s="19"/>
      <c r="D32" s="19"/>
      <c r="E32" s="19"/>
      <c r="F32" s="19"/>
      <c r="G32" s="19"/>
      <c r="H32" s="19"/>
      <c r="I32" s="20"/>
      <c r="J32" s="53"/>
    </row>
    <row r="33" spans="1:10" x14ac:dyDescent="0.25">
      <c r="A33" s="24"/>
      <c r="B33" s="56"/>
      <c r="C33" s="19"/>
      <c r="D33" s="19"/>
      <c r="E33" s="19"/>
      <c r="F33" s="19"/>
      <c r="G33" s="19"/>
      <c r="H33" s="19"/>
      <c r="I33" s="20"/>
      <c r="J33" s="53"/>
    </row>
    <row r="34" spans="1:10" x14ac:dyDescent="0.25">
      <c r="A34" s="29"/>
      <c r="B34" s="19"/>
      <c r="C34" s="19"/>
      <c r="D34" s="19"/>
      <c r="E34" s="19"/>
      <c r="F34" s="19"/>
      <c r="G34" s="19"/>
      <c r="H34" s="19"/>
      <c r="I34" s="20"/>
      <c r="J34" s="53"/>
    </row>
    <row r="35" spans="1:10" x14ac:dyDescent="0.25">
      <c r="A35" s="9"/>
      <c r="B35" s="56"/>
      <c r="C35" s="19"/>
      <c r="D35" s="19"/>
      <c r="E35" s="19"/>
      <c r="F35" s="19"/>
      <c r="G35" s="19"/>
      <c r="H35" s="19"/>
      <c r="I35" s="20"/>
      <c r="J35" s="53"/>
    </row>
    <row r="36" spans="1:10" ht="15.75" thickBot="1" x14ac:dyDescent="0.3">
      <c r="A36" s="26"/>
      <c r="B36" s="54"/>
      <c r="C36" s="54"/>
      <c r="D36" s="54"/>
      <c r="E36" s="54"/>
      <c r="F36" s="54"/>
      <c r="G36" s="54"/>
      <c r="H36" s="54"/>
      <c r="I36" s="55"/>
      <c r="J36" s="53"/>
    </row>
    <row r="37" spans="1:10" x14ac:dyDescent="0.25">
      <c r="B37" s="53"/>
      <c r="C37" s="53"/>
      <c r="D37" s="53"/>
      <c r="E37" s="53"/>
      <c r="F37" s="53"/>
      <c r="G37" s="53"/>
      <c r="H37" s="53"/>
      <c r="I37" s="53"/>
      <c r="J37" s="53"/>
    </row>
    <row r="38" spans="1:10" x14ac:dyDescent="0.25">
      <c r="B38" s="53"/>
      <c r="C38" s="53"/>
      <c r="D38" s="53"/>
      <c r="E38" s="53"/>
      <c r="F38" s="53"/>
      <c r="G38" s="53"/>
      <c r="H38" s="53"/>
      <c r="I38" s="53"/>
      <c r="J38" s="53"/>
    </row>
    <row r="39" spans="1:10" x14ac:dyDescent="0.25">
      <c r="B39" s="53"/>
      <c r="C39" s="53"/>
      <c r="D39" s="53"/>
      <c r="E39" s="53"/>
      <c r="F39" s="53"/>
      <c r="G39" s="53"/>
      <c r="H39" s="53"/>
      <c r="I39" s="53"/>
      <c r="J39" s="53"/>
    </row>
    <row r="40" spans="1:10" x14ac:dyDescent="0.25">
      <c r="B40" s="53"/>
      <c r="C40" s="53"/>
      <c r="D40" s="53"/>
      <c r="E40" s="53"/>
      <c r="F40" s="53"/>
      <c r="G40" s="53"/>
      <c r="H40" s="53"/>
      <c r="I40" s="53"/>
      <c r="J40" s="53"/>
    </row>
    <row r="41" spans="1:10" x14ac:dyDescent="0.25">
      <c r="B41" s="53"/>
      <c r="C41" s="53"/>
      <c r="D41" s="53"/>
      <c r="E41" s="53"/>
      <c r="F41" s="53"/>
      <c r="G41" s="53"/>
      <c r="H41" s="53"/>
      <c r="I41" s="53"/>
      <c r="J41" s="53"/>
    </row>
    <row r="42" spans="1:10" x14ac:dyDescent="0.25">
      <c r="B42" s="53"/>
      <c r="C42" s="53"/>
      <c r="D42" s="53"/>
      <c r="E42" s="53"/>
      <c r="F42" s="53"/>
      <c r="G42" s="53"/>
      <c r="H42" s="53"/>
      <c r="I42" s="53"/>
      <c r="J42" s="53"/>
    </row>
    <row r="43" spans="1:10" x14ac:dyDescent="0.25">
      <c r="B43" s="53"/>
      <c r="C43" s="53"/>
      <c r="D43" s="53"/>
      <c r="E43" s="53"/>
      <c r="F43" s="53"/>
      <c r="G43" s="53"/>
      <c r="H43" s="53"/>
      <c r="I43" s="53"/>
      <c r="J43" s="53"/>
    </row>
    <row r="44" spans="1:10" x14ac:dyDescent="0.25">
      <c r="B44" s="53"/>
      <c r="C44" s="53"/>
      <c r="D44" s="53"/>
      <c r="E44" s="53"/>
      <c r="F44" s="53"/>
      <c r="G44" s="53"/>
      <c r="H44" s="53"/>
      <c r="I44" s="53"/>
      <c r="J44" s="53"/>
    </row>
    <row r="45" spans="1:10" x14ac:dyDescent="0.25">
      <c r="B45" s="53"/>
      <c r="C45" s="53"/>
      <c r="D45" s="53"/>
      <c r="E45" s="53"/>
      <c r="F45" s="53"/>
      <c r="G45" s="53"/>
      <c r="H45" s="53"/>
      <c r="I45" s="53"/>
      <c r="J45" s="53"/>
    </row>
    <row r="46" spans="1:10" x14ac:dyDescent="0.25">
      <c r="B46" s="53"/>
      <c r="C46" s="53"/>
      <c r="D46" s="53"/>
      <c r="E46" s="53"/>
      <c r="F46" s="53"/>
      <c r="G46" s="53"/>
      <c r="H46" s="53"/>
      <c r="I46" s="53"/>
      <c r="J46" s="53"/>
    </row>
    <row r="47" spans="1:10" x14ac:dyDescent="0.25">
      <c r="B47" s="53"/>
      <c r="C47" s="53"/>
      <c r="D47" s="53"/>
      <c r="E47" s="53"/>
      <c r="F47" s="53"/>
      <c r="G47" s="53"/>
      <c r="H47" s="53"/>
      <c r="I47" s="53"/>
      <c r="J47" s="53"/>
    </row>
    <row r="48" spans="1:10" x14ac:dyDescent="0.25">
      <c r="B48" s="53"/>
      <c r="C48" s="53"/>
      <c r="D48" s="53"/>
      <c r="E48" s="53"/>
      <c r="F48" s="53"/>
      <c r="G48" s="53"/>
      <c r="H48" s="53"/>
      <c r="I48" s="53"/>
      <c r="J48" s="53"/>
    </row>
    <row r="49" spans="2:10" x14ac:dyDescent="0.25">
      <c r="B49" s="53"/>
      <c r="C49" s="53"/>
      <c r="D49" s="53"/>
      <c r="E49" s="53"/>
      <c r="F49" s="53"/>
      <c r="G49" s="53"/>
      <c r="H49" s="53"/>
      <c r="I49" s="53"/>
      <c r="J49" s="53"/>
    </row>
    <row r="50" spans="2:10" x14ac:dyDescent="0.25">
      <c r="B50" s="53"/>
      <c r="C50" s="53"/>
      <c r="D50" s="53"/>
      <c r="E50" s="53"/>
      <c r="F50" s="53"/>
      <c r="G50" s="53"/>
      <c r="H50" s="53"/>
      <c r="I50" s="53"/>
      <c r="J50" s="53"/>
    </row>
    <row r="51" spans="2:10" x14ac:dyDescent="0.25">
      <c r="B51" s="53"/>
      <c r="C51" s="53"/>
      <c r="D51" s="53"/>
      <c r="E51" s="53"/>
      <c r="F51" s="53"/>
      <c r="G51" s="53"/>
      <c r="H51" s="53"/>
      <c r="I51" s="53"/>
      <c r="J51" s="53"/>
    </row>
    <row r="52" spans="2:10" x14ac:dyDescent="0.25">
      <c r="B52" s="53"/>
      <c r="C52" s="53"/>
      <c r="D52" s="53"/>
      <c r="E52" s="53"/>
      <c r="F52" s="53"/>
      <c r="G52" s="53"/>
      <c r="H52" s="53"/>
      <c r="I52" s="53"/>
      <c r="J52" s="53"/>
    </row>
    <row r="53" spans="2:10" x14ac:dyDescent="0.25">
      <c r="B53" s="53"/>
      <c r="C53" s="53"/>
      <c r="D53" s="53"/>
      <c r="E53" s="53"/>
      <c r="F53" s="53"/>
      <c r="G53" s="53"/>
      <c r="H53" s="53"/>
      <c r="I53" s="53"/>
      <c r="J53" s="53"/>
    </row>
    <row r="54" spans="2:10" x14ac:dyDescent="0.25">
      <c r="B54" s="53"/>
      <c r="C54" s="53"/>
      <c r="D54" s="53"/>
      <c r="E54" s="53"/>
      <c r="F54" s="53"/>
      <c r="G54" s="53"/>
      <c r="H54" s="53"/>
      <c r="I54" s="53"/>
      <c r="J54" s="53"/>
    </row>
    <row r="55" spans="2:10" x14ac:dyDescent="0.25">
      <c r="B55" s="53"/>
      <c r="C55" s="53"/>
      <c r="D55" s="53"/>
      <c r="E55" s="53"/>
      <c r="F55" s="53"/>
      <c r="G55" s="53"/>
      <c r="H55" s="53"/>
      <c r="I55" s="53"/>
      <c r="J55" s="53"/>
    </row>
    <row r="56" spans="2:10" x14ac:dyDescent="0.25">
      <c r="B56" s="53"/>
      <c r="C56" s="53"/>
      <c r="D56" s="53"/>
      <c r="E56" s="53"/>
      <c r="F56" s="53"/>
      <c r="G56" s="53"/>
      <c r="H56" s="53"/>
      <c r="I56" s="53"/>
      <c r="J56" s="53"/>
    </row>
    <row r="57" spans="2:10" x14ac:dyDescent="0.25">
      <c r="B57" s="53"/>
      <c r="C57" s="53"/>
      <c r="D57" s="53"/>
      <c r="E57" s="53"/>
      <c r="F57" s="53"/>
      <c r="G57" s="53"/>
      <c r="H57" s="53"/>
      <c r="I57" s="53"/>
      <c r="J57" s="53"/>
    </row>
    <row r="58" spans="2:10" x14ac:dyDescent="0.25">
      <c r="B58" s="53"/>
      <c r="C58" s="53"/>
      <c r="D58" s="53"/>
      <c r="E58" s="53"/>
      <c r="F58" s="53"/>
      <c r="G58" s="53"/>
      <c r="H58" s="53"/>
      <c r="I58" s="53"/>
      <c r="J58" s="53"/>
    </row>
    <row r="59" spans="2:10" x14ac:dyDescent="0.25">
      <c r="B59" s="53"/>
      <c r="C59" s="53"/>
      <c r="D59" s="53"/>
      <c r="E59" s="53"/>
      <c r="F59" s="53"/>
      <c r="G59" s="53"/>
      <c r="H59" s="53"/>
      <c r="I59" s="53"/>
      <c r="J59" s="53"/>
    </row>
    <row r="60" spans="2:10" x14ac:dyDescent="0.25">
      <c r="B60" s="53"/>
      <c r="C60" s="53"/>
      <c r="D60" s="53"/>
      <c r="E60" s="53"/>
      <c r="F60" s="53"/>
      <c r="G60" s="53"/>
      <c r="H60" s="53"/>
      <c r="I60" s="53"/>
      <c r="J60" s="53"/>
    </row>
    <row r="61" spans="2:10" x14ac:dyDescent="0.25">
      <c r="B61" s="53"/>
      <c r="C61" s="53"/>
      <c r="D61" s="53"/>
      <c r="E61" s="53"/>
      <c r="F61" s="53"/>
      <c r="G61" s="53"/>
      <c r="H61" s="53"/>
      <c r="I61" s="53"/>
      <c r="J61" s="53"/>
    </row>
    <row r="62" spans="2:10" x14ac:dyDescent="0.25">
      <c r="B62" s="53"/>
      <c r="C62" s="53"/>
      <c r="D62" s="53"/>
      <c r="E62" s="53"/>
      <c r="F62" s="53"/>
      <c r="G62" s="53"/>
      <c r="H62" s="53"/>
      <c r="I62" s="53"/>
      <c r="J62" s="53"/>
    </row>
    <row r="63" spans="2:10" x14ac:dyDescent="0.25">
      <c r="B63" s="53"/>
      <c r="C63" s="53"/>
      <c r="D63" s="53"/>
      <c r="E63" s="53"/>
      <c r="F63" s="53"/>
      <c r="G63" s="53"/>
      <c r="H63" s="53"/>
      <c r="I63" s="53"/>
      <c r="J63" s="53"/>
    </row>
    <row r="64" spans="2:10" x14ac:dyDescent="0.25">
      <c r="B64" s="53"/>
      <c r="C64" s="53"/>
      <c r="D64" s="53"/>
      <c r="E64" s="53"/>
      <c r="F64" s="53"/>
      <c r="G64" s="53"/>
      <c r="H64" s="53"/>
      <c r="I64" s="53"/>
      <c r="J64" s="53"/>
    </row>
    <row r="65" spans="2:10" x14ac:dyDescent="0.25">
      <c r="B65" s="53"/>
      <c r="C65" s="53"/>
      <c r="D65" s="53"/>
      <c r="E65" s="53"/>
      <c r="F65" s="53"/>
      <c r="G65" s="53"/>
      <c r="H65" s="53"/>
      <c r="I65" s="53"/>
      <c r="J65" s="53"/>
    </row>
    <row r="66" spans="2:10" x14ac:dyDescent="0.25">
      <c r="B66" s="53"/>
      <c r="C66" s="53"/>
      <c r="D66" s="53"/>
      <c r="E66" s="53"/>
      <c r="F66" s="53"/>
      <c r="G66" s="53"/>
      <c r="H66" s="53"/>
      <c r="I66" s="53"/>
      <c r="J66" s="53"/>
    </row>
    <row r="67" spans="2:10" x14ac:dyDescent="0.25">
      <c r="B67" s="53"/>
      <c r="C67" s="53"/>
      <c r="D67" s="53"/>
      <c r="E67" s="53"/>
      <c r="F67" s="53"/>
      <c r="G67" s="53"/>
      <c r="H67" s="53"/>
      <c r="I67" s="53"/>
      <c r="J67" s="53"/>
    </row>
    <row r="68" spans="2:10" x14ac:dyDescent="0.25">
      <c r="B68" s="53"/>
      <c r="C68" s="53"/>
      <c r="D68" s="53"/>
      <c r="E68" s="53"/>
      <c r="F68" s="53"/>
      <c r="G68" s="53"/>
      <c r="H68" s="53"/>
      <c r="I68" s="53"/>
      <c r="J68" s="53"/>
    </row>
    <row r="69" spans="2:10" x14ac:dyDescent="0.25">
      <c r="B69" s="53"/>
      <c r="C69" s="53"/>
      <c r="D69" s="53"/>
      <c r="E69" s="53"/>
      <c r="F69" s="53"/>
      <c r="G69" s="53"/>
      <c r="H69" s="53"/>
      <c r="I69" s="53"/>
      <c r="J69" s="53"/>
    </row>
    <row r="70" spans="2:10" x14ac:dyDescent="0.25">
      <c r="B70" s="53"/>
      <c r="C70" s="53"/>
      <c r="D70" s="53"/>
      <c r="E70" s="53"/>
      <c r="F70" s="53"/>
      <c r="G70" s="53"/>
      <c r="H70" s="53"/>
      <c r="I70" s="53"/>
      <c r="J70" s="53"/>
    </row>
    <row r="71" spans="2:10" x14ac:dyDescent="0.25">
      <c r="B71" s="53"/>
      <c r="C71" s="53"/>
      <c r="D71" s="53"/>
      <c r="E71" s="53"/>
      <c r="F71" s="53"/>
      <c r="G71" s="53"/>
      <c r="H71" s="53"/>
      <c r="I71" s="53"/>
      <c r="J71" s="53"/>
    </row>
    <row r="72" spans="2:10" x14ac:dyDescent="0.25">
      <c r="B72" s="53"/>
      <c r="C72" s="53"/>
      <c r="D72" s="53"/>
      <c r="E72" s="53"/>
      <c r="F72" s="53"/>
      <c r="G72" s="53"/>
      <c r="H72" s="53"/>
      <c r="I72" s="53"/>
      <c r="J72" s="53"/>
    </row>
    <row r="73" spans="2:10" x14ac:dyDescent="0.25">
      <c r="B73" s="53"/>
      <c r="C73" s="53"/>
      <c r="D73" s="53"/>
      <c r="E73" s="53"/>
      <c r="F73" s="53"/>
      <c r="G73" s="53"/>
      <c r="H73" s="53"/>
      <c r="I73" s="53"/>
      <c r="J73" s="53"/>
    </row>
    <row r="74" spans="2:10" x14ac:dyDescent="0.25">
      <c r="B74" s="53"/>
      <c r="C74" s="53"/>
      <c r="D74" s="53"/>
      <c r="E74" s="53"/>
      <c r="F74" s="53"/>
      <c r="G74" s="53"/>
      <c r="H74" s="53"/>
      <c r="I74" s="53"/>
      <c r="J74" s="53"/>
    </row>
    <row r="75" spans="2:10" x14ac:dyDescent="0.25">
      <c r="B75" s="53"/>
      <c r="C75" s="53"/>
      <c r="D75" s="53"/>
      <c r="E75" s="53"/>
      <c r="F75" s="53"/>
      <c r="G75" s="53"/>
      <c r="H75" s="53"/>
      <c r="I75" s="53"/>
      <c r="J75" s="53"/>
    </row>
    <row r="76" spans="2:10" x14ac:dyDescent="0.25">
      <c r="B76" s="53"/>
      <c r="C76" s="53"/>
      <c r="D76" s="53"/>
      <c r="E76" s="53"/>
      <c r="F76" s="53"/>
      <c r="G76" s="53"/>
      <c r="H76" s="53"/>
      <c r="I76" s="53"/>
      <c r="J76" s="53"/>
    </row>
    <row r="77" spans="2:10" x14ac:dyDescent="0.25">
      <c r="B77" s="53"/>
      <c r="C77" s="53"/>
      <c r="D77" s="53"/>
      <c r="E77" s="53"/>
      <c r="F77" s="53"/>
      <c r="G77" s="53"/>
      <c r="H77" s="53"/>
      <c r="I77" s="53"/>
      <c r="J77" s="53"/>
    </row>
    <row r="78" spans="2:10" x14ac:dyDescent="0.25">
      <c r="B78" s="53"/>
      <c r="C78" s="53"/>
      <c r="D78" s="53"/>
      <c r="E78" s="53"/>
      <c r="F78" s="53"/>
      <c r="G78" s="53"/>
      <c r="H78" s="53"/>
      <c r="I78" s="53"/>
      <c r="J78" s="53"/>
    </row>
    <row r="79" spans="2:10" x14ac:dyDescent="0.25">
      <c r="B79" s="53"/>
      <c r="C79" s="53"/>
      <c r="D79" s="53"/>
      <c r="E79" s="53"/>
      <c r="F79" s="53"/>
      <c r="G79" s="53"/>
      <c r="H79" s="53"/>
      <c r="I79" s="53"/>
      <c r="J79" s="53"/>
    </row>
    <row r="80" spans="2:10" x14ac:dyDescent="0.25">
      <c r="B80" s="53"/>
      <c r="C80" s="53"/>
      <c r="D80" s="53"/>
      <c r="E80" s="53"/>
      <c r="F80" s="53"/>
      <c r="G80" s="53"/>
      <c r="H80" s="53"/>
      <c r="I80" s="53"/>
      <c r="J80" s="53"/>
    </row>
    <row r="81" spans="2:10" x14ac:dyDescent="0.25">
      <c r="B81" s="53"/>
      <c r="C81" s="53"/>
      <c r="D81" s="53"/>
      <c r="E81" s="53"/>
      <c r="F81" s="53"/>
      <c r="G81" s="53"/>
      <c r="H81" s="53"/>
      <c r="I81" s="53"/>
      <c r="J81" s="53"/>
    </row>
    <row r="82" spans="2:10" x14ac:dyDescent="0.25">
      <c r="B82" s="53"/>
      <c r="C82" s="53"/>
      <c r="D82" s="53"/>
      <c r="E82" s="53"/>
      <c r="F82" s="53"/>
      <c r="G82" s="53"/>
      <c r="H82" s="53"/>
      <c r="I82" s="53"/>
      <c r="J82" s="53"/>
    </row>
    <row r="83" spans="2:10" x14ac:dyDescent="0.25">
      <c r="B83" s="53"/>
      <c r="C83" s="53"/>
      <c r="D83" s="53"/>
      <c r="E83" s="53"/>
      <c r="F83" s="53"/>
      <c r="G83" s="53"/>
      <c r="H83" s="53"/>
      <c r="I83" s="53"/>
      <c r="J83" s="53"/>
    </row>
    <row r="84" spans="2:10" x14ac:dyDescent="0.25">
      <c r="B84" s="53"/>
      <c r="C84" s="53"/>
      <c r="D84" s="53"/>
      <c r="E84" s="53"/>
      <c r="F84" s="53"/>
      <c r="G84" s="53"/>
      <c r="H84" s="53"/>
      <c r="I84" s="53"/>
      <c r="J84" s="53"/>
    </row>
    <row r="85" spans="2:10" x14ac:dyDescent="0.25">
      <c r="B85" s="53"/>
      <c r="C85" s="53"/>
      <c r="D85" s="53"/>
      <c r="E85" s="53"/>
      <c r="F85" s="53"/>
      <c r="G85" s="53"/>
      <c r="H85" s="53"/>
      <c r="I85" s="53"/>
      <c r="J85" s="53"/>
    </row>
    <row r="86" spans="2:10" x14ac:dyDescent="0.25">
      <c r="B86" s="53"/>
      <c r="C86" s="53"/>
      <c r="D86" s="53"/>
      <c r="E86" s="53"/>
      <c r="F86" s="53"/>
      <c r="G86" s="53"/>
      <c r="H86" s="53"/>
      <c r="I86" s="53"/>
      <c r="J86" s="53"/>
    </row>
    <row r="87" spans="2:10" x14ac:dyDescent="0.25">
      <c r="B87" s="53"/>
      <c r="C87" s="53"/>
      <c r="D87" s="53"/>
      <c r="E87" s="53"/>
      <c r="F87" s="53"/>
      <c r="G87" s="53"/>
      <c r="H87" s="53"/>
      <c r="I87" s="53"/>
      <c r="J87" s="53"/>
    </row>
    <row r="88" spans="2:10" x14ac:dyDescent="0.25">
      <c r="B88" s="53"/>
      <c r="C88" s="53"/>
      <c r="D88" s="53"/>
      <c r="E88" s="53"/>
      <c r="F88" s="53"/>
      <c r="G88" s="53"/>
      <c r="H88" s="53"/>
      <c r="I88" s="53"/>
      <c r="J88" s="53"/>
    </row>
    <row r="89" spans="2:10" x14ac:dyDescent="0.25">
      <c r="B89" s="53"/>
      <c r="C89" s="53"/>
      <c r="D89" s="53"/>
      <c r="E89" s="53"/>
      <c r="F89" s="53"/>
      <c r="G89" s="53"/>
      <c r="H89" s="53"/>
      <c r="I89" s="53"/>
      <c r="J89" s="53"/>
    </row>
    <row r="90" spans="2:10" x14ac:dyDescent="0.25">
      <c r="B90" s="53"/>
      <c r="C90" s="53"/>
      <c r="D90" s="53"/>
      <c r="E90" s="53"/>
      <c r="F90" s="53"/>
      <c r="G90" s="53"/>
      <c r="H90" s="53"/>
      <c r="I90" s="53"/>
      <c r="J90" s="53"/>
    </row>
    <row r="91" spans="2:10" x14ac:dyDescent="0.25">
      <c r="B91" s="53"/>
      <c r="C91" s="53"/>
      <c r="D91" s="53"/>
      <c r="E91" s="53"/>
      <c r="F91" s="53"/>
      <c r="G91" s="53"/>
      <c r="H91" s="53"/>
      <c r="I91" s="53"/>
      <c r="J91" s="53"/>
    </row>
    <row r="92" spans="2:10" x14ac:dyDescent="0.25">
      <c r="B92" s="53"/>
      <c r="C92" s="53"/>
      <c r="D92" s="53"/>
      <c r="E92" s="53"/>
      <c r="F92" s="53"/>
      <c r="G92" s="53"/>
      <c r="H92" s="53"/>
      <c r="I92" s="53"/>
      <c r="J92" s="53"/>
    </row>
    <row r="93" spans="2:10" x14ac:dyDescent="0.25">
      <c r="B93" s="53"/>
      <c r="C93" s="53"/>
      <c r="D93" s="53"/>
      <c r="E93" s="53"/>
      <c r="F93" s="53"/>
      <c r="G93" s="53"/>
      <c r="H93" s="53"/>
      <c r="I93" s="53"/>
      <c r="J93" s="53"/>
    </row>
    <row r="94" spans="2:10" x14ac:dyDescent="0.25">
      <c r="B94" s="53"/>
      <c r="C94" s="53"/>
      <c r="D94" s="53"/>
      <c r="E94" s="53"/>
      <c r="F94" s="53"/>
      <c r="G94" s="53"/>
      <c r="H94" s="53"/>
      <c r="I94" s="53"/>
      <c r="J94" s="53"/>
    </row>
    <row r="95" spans="2:10" x14ac:dyDescent="0.25">
      <c r="B95" s="53"/>
      <c r="C95" s="53"/>
      <c r="D95" s="53"/>
      <c r="E95" s="53"/>
      <c r="F95" s="53"/>
      <c r="G95" s="53"/>
      <c r="H95" s="53"/>
      <c r="I95" s="53"/>
      <c r="J95" s="53"/>
    </row>
    <row r="96" spans="2:10" x14ac:dyDescent="0.25">
      <c r="B96" s="53"/>
      <c r="C96" s="53"/>
      <c r="D96" s="53"/>
      <c r="E96" s="53"/>
      <c r="F96" s="53"/>
      <c r="G96" s="53"/>
      <c r="H96" s="53"/>
      <c r="I96" s="53"/>
      <c r="J96" s="53"/>
    </row>
    <row r="97" spans="2:10" x14ac:dyDescent="0.25">
      <c r="B97" s="53"/>
      <c r="C97" s="53"/>
      <c r="D97" s="53"/>
      <c r="E97" s="53"/>
      <c r="F97" s="53"/>
      <c r="G97" s="53"/>
      <c r="H97" s="53"/>
      <c r="I97" s="53"/>
      <c r="J97" s="53"/>
    </row>
    <row r="98" spans="2:10" x14ac:dyDescent="0.25">
      <c r="B98" s="53"/>
      <c r="C98" s="53"/>
      <c r="D98" s="53"/>
      <c r="E98" s="53"/>
      <c r="F98" s="53"/>
      <c r="G98" s="53"/>
      <c r="H98" s="53"/>
      <c r="I98" s="53"/>
      <c r="J98" s="53"/>
    </row>
    <row r="99" spans="2:10" x14ac:dyDescent="0.25">
      <c r="B99" s="53"/>
      <c r="C99" s="53"/>
      <c r="D99" s="53"/>
      <c r="E99" s="53"/>
      <c r="F99" s="53"/>
      <c r="G99" s="53"/>
      <c r="H99" s="53"/>
      <c r="I99" s="53"/>
      <c r="J99" s="53"/>
    </row>
    <row r="100" spans="2:10" x14ac:dyDescent="0.25">
      <c r="B100" s="53"/>
      <c r="C100" s="53"/>
      <c r="D100" s="53"/>
      <c r="E100" s="53"/>
      <c r="F100" s="53"/>
      <c r="G100" s="53"/>
      <c r="H100" s="53"/>
      <c r="I100" s="53"/>
      <c r="J100" s="53"/>
    </row>
    <row r="101" spans="2:10" x14ac:dyDescent="0.25">
      <c r="B101" s="53"/>
      <c r="C101" s="53"/>
      <c r="D101" s="53"/>
      <c r="E101" s="53"/>
      <c r="F101" s="53"/>
      <c r="G101" s="53"/>
      <c r="H101" s="53"/>
      <c r="I101" s="53"/>
      <c r="J101" s="53"/>
    </row>
    <row r="102" spans="2:10" x14ac:dyDescent="0.25">
      <c r="B102" s="53"/>
      <c r="C102" s="53"/>
      <c r="D102" s="53"/>
      <c r="E102" s="53"/>
      <c r="F102" s="53"/>
      <c r="G102" s="53"/>
      <c r="H102" s="53"/>
      <c r="I102" s="53"/>
      <c r="J102" s="53"/>
    </row>
    <row r="103" spans="2:10" x14ac:dyDescent="0.25">
      <c r="B103" s="53"/>
      <c r="C103" s="53"/>
      <c r="D103" s="53"/>
      <c r="E103" s="53"/>
      <c r="F103" s="53"/>
      <c r="G103" s="53"/>
      <c r="H103" s="53"/>
      <c r="I103" s="53"/>
      <c r="J103" s="53"/>
    </row>
    <row r="104" spans="2:10" x14ac:dyDescent="0.25">
      <c r="B104" s="53"/>
      <c r="C104" s="53"/>
      <c r="D104" s="53"/>
      <c r="E104" s="53"/>
      <c r="F104" s="53"/>
      <c r="G104" s="53"/>
      <c r="H104" s="53"/>
      <c r="I104" s="53"/>
      <c r="J104" s="53"/>
    </row>
    <row r="105" spans="2:10" x14ac:dyDescent="0.25">
      <c r="B105" s="53"/>
      <c r="C105" s="53"/>
      <c r="D105" s="53"/>
      <c r="E105" s="53"/>
      <c r="F105" s="53"/>
      <c r="G105" s="53"/>
      <c r="H105" s="53"/>
      <c r="I105" s="53"/>
      <c r="J105" s="53"/>
    </row>
    <row r="106" spans="2:10" x14ac:dyDescent="0.25">
      <c r="B106" s="53"/>
      <c r="C106" s="53"/>
      <c r="D106" s="53"/>
      <c r="E106" s="53"/>
      <c r="F106" s="53"/>
      <c r="G106" s="53"/>
      <c r="H106" s="53"/>
      <c r="I106" s="53"/>
      <c r="J106" s="53"/>
    </row>
  </sheetData>
  <mergeCells count="1">
    <mergeCell ref="H1:I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dcterms:created xsi:type="dcterms:W3CDTF">2020-12-22T11:57:29Z</dcterms:created>
  <dcterms:modified xsi:type="dcterms:W3CDTF">2021-08-17T12:57:19Z</dcterms:modified>
</cp:coreProperties>
</file>